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FINALES del boletín 2019\"/>
    </mc:Choice>
  </mc:AlternateContent>
  <bookViews>
    <workbookView xWindow="0" yWindow="0" windowWidth="21600" windowHeight="9435"/>
  </bookViews>
  <sheets>
    <sheet name="Cuadro 13" sheetId="1" r:id="rId1"/>
  </sheets>
  <definedNames>
    <definedName name="A_IMPRESIÓN_IM" localSheetId="0">#REF!</definedName>
    <definedName name="A_IMPRESIÓN_IM">#REF!</definedName>
    <definedName name="_xlnm.Print_Titles" localSheetId="0">'Cuadro 13'!$1:$8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93" i="1"/>
  <c r="C92" i="1"/>
  <c r="C91" i="1"/>
  <c r="C90" i="1"/>
  <c r="C89" i="1"/>
  <c r="C88" i="1"/>
  <c r="C87" i="1"/>
  <c r="C86" i="1"/>
  <c r="C82" i="1" s="1"/>
  <c r="C85" i="1"/>
  <c r="C84" i="1"/>
  <c r="L82" i="1"/>
  <c r="K82" i="1"/>
  <c r="K54" i="1" s="1"/>
  <c r="J82" i="1"/>
  <c r="I82" i="1"/>
  <c r="H82" i="1"/>
  <c r="G82" i="1"/>
  <c r="F82" i="1"/>
  <c r="E82" i="1"/>
  <c r="D82" i="1"/>
  <c r="C80" i="1"/>
  <c r="C79" i="1"/>
  <c r="C78" i="1"/>
  <c r="C77" i="1"/>
  <c r="C76" i="1"/>
  <c r="C75" i="1"/>
  <c r="C74" i="1"/>
  <c r="C73" i="1"/>
  <c r="C72" i="1"/>
  <c r="C71" i="1"/>
  <c r="C70" i="1"/>
  <c r="L68" i="1"/>
  <c r="K68" i="1"/>
  <c r="J68" i="1"/>
  <c r="I68" i="1"/>
  <c r="H68" i="1"/>
  <c r="G68" i="1"/>
  <c r="F68" i="1"/>
  <c r="E68" i="1"/>
  <c r="D68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J59" i="1"/>
  <c r="I59" i="1"/>
  <c r="H59" i="1"/>
  <c r="G59" i="1"/>
  <c r="F59" i="1"/>
  <c r="E59" i="1"/>
  <c r="D59" i="1"/>
  <c r="L58" i="1"/>
  <c r="K58" i="1"/>
  <c r="J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L56" i="1"/>
  <c r="K56" i="1"/>
  <c r="J56" i="1"/>
  <c r="I56" i="1"/>
  <c r="H56" i="1"/>
  <c r="G56" i="1"/>
  <c r="F56" i="1"/>
  <c r="E56" i="1"/>
  <c r="D56" i="1"/>
  <c r="L54" i="1"/>
  <c r="J54" i="1"/>
  <c r="I54" i="1"/>
  <c r="G54" i="1"/>
  <c r="F54" i="1"/>
  <c r="E54" i="1"/>
  <c r="D54" i="1"/>
  <c r="C51" i="1"/>
  <c r="C50" i="1"/>
  <c r="C49" i="1"/>
  <c r="C48" i="1"/>
  <c r="C47" i="1"/>
  <c r="C46" i="1"/>
  <c r="C45" i="1"/>
  <c r="C44" i="1"/>
  <c r="C43" i="1"/>
  <c r="C42" i="1"/>
  <c r="C41" i="1"/>
  <c r="L39" i="1"/>
  <c r="K39" i="1"/>
  <c r="J39" i="1"/>
  <c r="I39" i="1"/>
  <c r="I11" i="1" s="1"/>
  <c r="H39" i="1"/>
  <c r="G39" i="1"/>
  <c r="F39" i="1"/>
  <c r="E39" i="1"/>
  <c r="D39" i="1"/>
  <c r="C37" i="1"/>
  <c r="C36" i="1"/>
  <c r="C35" i="1"/>
  <c r="C34" i="1"/>
  <c r="C33" i="1"/>
  <c r="C32" i="1"/>
  <c r="C31" i="1"/>
  <c r="C30" i="1"/>
  <c r="C29" i="1"/>
  <c r="C28" i="1"/>
  <c r="C27" i="1"/>
  <c r="L25" i="1"/>
  <c r="K25" i="1"/>
  <c r="K11" i="1" s="1"/>
  <c r="J25" i="1"/>
  <c r="I25" i="1"/>
  <c r="H25" i="1"/>
  <c r="G25" i="1"/>
  <c r="G11" i="1" s="1"/>
  <c r="F25" i="1"/>
  <c r="E25" i="1"/>
  <c r="E11" i="1" s="1"/>
  <c r="D25" i="1"/>
  <c r="L23" i="1"/>
  <c r="K23" i="1"/>
  <c r="J23" i="1"/>
  <c r="I23" i="1"/>
  <c r="H23" i="1"/>
  <c r="G23" i="1"/>
  <c r="F23" i="1"/>
  <c r="E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L16" i="1"/>
  <c r="K16" i="1"/>
  <c r="J16" i="1"/>
  <c r="I16" i="1"/>
  <c r="H16" i="1"/>
  <c r="G16" i="1"/>
  <c r="F16" i="1"/>
  <c r="E16" i="1"/>
  <c r="D16" i="1"/>
  <c r="L15" i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5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9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4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8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2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L13" i="1"/>
  <c r="K13" i="1"/>
  <c r="J13" i="1"/>
  <c r="I13" i="1"/>
  <c r="H13" i="1"/>
  <c r="G13" i="1"/>
  <c r="F13" i="1"/>
  <c r="E13" i="1"/>
  <c r="D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L11" i="1"/>
  <c r="J11" i="1"/>
  <c r="H11" i="1"/>
  <c r="F11" i="1"/>
  <c r="D11" i="1"/>
  <c r="M3" i="1"/>
  <c r="M2" i="1"/>
  <c r="M1" i="1"/>
  <c r="H54" i="1" l="1"/>
  <c r="C61" i="1"/>
  <c r="C62" i="1"/>
  <c r="C63" i="1"/>
  <c r="C56" i="1"/>
  <c r="C64" i="1"/>
  <c r="C57" i="1"/>
  <c r="C65" i="1"/>
  <c r="C58" i="1"/>
  <c r="C66" i="1"/>
  <c r="C68" i="1"/>
  <c r="C54" i="1" s="1"/>
  <c r="C59" i="1"/>
  <c r="C60" i="1"/>
  <c r="C39" i="1"/>
  <c r="C16" i="1"/>
  <c r="C15" i="1"/>
  <c r="C19" i="1"/>
  <c r="C17" i="1"/>
  <c r="C25" i="1"/>
  <c r="C11" i="1" s="1"/>
  <c r="C18" i="1"/>
  <c r="C21" i="1"/>
  <c r="C20" i="1"/>
  <c r="C14" i="1"/>
  <c r="C22" i="1"/>
  <c r="C13" i="1"/>
  <c r="C23" i="1"/>
</calcChain>
</file>

<file path=xl/sharedStrings.xml><?xml version="1.0" encoding="utf-8"?>
<sst xmlns="http://schemas.openxmlformats.org/spreadsheetml/2006/main" count="97" uniqueCount="34">
  <si>
    <t>Cuadro 13. EMPLEADOS Y MONTOS DE SUELDO DE LAS EMPRESAS PÚBLICAS FINANCIERAS</t>
  </si>
  <si>
    <t>EN LA REPÚBLICA, POR OCUPACIÓN, SEGÚN SEXO Y SUELDO</t>
  </si>
  <si>
    <t>MENSUAL: AGOSTO 2019</t>
  </si>
  <si>
    <t>Lí- nea núm.</t>
  </si>
  <si>
    <t>Sexo y sueldo mensual                                      (en balboas)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</si>
  <si>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</si>
  <si>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</si>
  <si>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</si>
  <si>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</si>
  <si>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</si>
  <si>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</si>
  <si>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</si>
  <si>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</si>
  <si>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</si>
  <si>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</si>
  <si>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</si>
  <si>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</si>
  <si>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</si>
  <si>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 xml:space="preserve">    Menos de 300.00</t>
  </si>
  <si>
    <t xml:space="preserve">     300.00 - 399.99</t>
  </si>
  <si>
    <t xml:space="preserve">     400.00 - 499.99</t>
  </si>
  <si>
    <t xml:space="preserve">     500.00 - 599.99</t>
  </si>
  <si>
    <t xml:space="preserve">     600.00 - 699.99</t>
  </si>
  <si>
    <t xml:space="preserve">     700.00 - 799.99</t>
  </si>
  <si>
    <t xml:space="preserve">     800.00 - 899.99</t>
  </si>
  <si>
    <t xml:space="preserve">     900.00 - 999.99</t>
  </si>
  <si>
    <t xml:space="preserve">   1,000.00 - 1,499.99</t>
  </si>
  <si>
    <t xml:space="preserve">   1,500.00 - 1,999.99</t>
  </si>
  <si>
    <t xml:space="preserve">   2,000.00 y más</t>
  </si>
  <si>
    <t>Hombres</t>
  </si>
  <si>
    <t>Mujeres</t>
  </si>
  <si>
    <t>Montos de sueldo (en balboas)</t>
  </si>
  <si>
    <t xml:space="preserve"> Montos de sueldo (en balboas)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</si>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</sst>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2" fillId="0" borderId="8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 applyAlignment="1"/>
    <xf numFmtId="0" fontId="0" fillId="0" borderId="11" xfId="0" applyFont="1" applyFill="1" applyBorder="1" applyAlignment="1">
      <alignment horizontal="left"/>
    </xf>
    <xf numFmtId="164" fontId="0" fillId="0" borderId="11" xfId="0" applyNumberFormat="1" applyBorder="1" applyAlignment="1">
      <alignment horizontal="right"/>
    </xf>
    <xf numFmtId="3" fontId="0" fillId="0" borderId="11" xfId="0" applyNumberFormat="1" applyBorder="1" applyAlignment="1"/>
    <xf numFmtId="3" fontId="1" fillId="0" borderId="11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0" fontId="0" fillId="0" borderId="0" xfId="0" applyFill="1"/>
    <xf numFmtId="0" fontId="0" fillId="0" borderId="12" xfId="0" applyBorder="1"/>
    <xf numFmtId="3" fontId="0" fillId="0" borderId="13" xfId="0" applyNumberFormat="1" applyBorder="1" applyAlignment="1"/>
    <xf numFmtId="3" fontId="0" fillId="0" borderId="13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49" fontId="0" fillId="0" borderId="0" xfId="0" applyNumberFormat="1" applyBorder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21"/>
  <sheetViews>
    <sheetView tabSelected="1" zoomScaleNormal="100" zoomScaleSheetLayoutView="100" workbookViewId="0">
      <selection activeCell="B10" sqref="B10"/>
    </sheetView>
  </sheetViews>
  <sheetFormatPr baseColWidth="10" defaultRowHeight="12.75" x14ac:dyDescent="0.2"/>
  <cols>
    <col min="1" max="1" width="5.28515625" customWidth="1"/>
    <col min="2" max="2" width="32.5703125" customWidth="1"/>
    <col min="3" max="3" width="17" style="2" customWidth="1"/>
    <col min="4" max="4" width="28" style="2" customWidth="1"/>
    <col min="5" max="5" width="18.42578125" style="2" customWidth="1"/>
    <col min="6" max="6" width="18" style="2" customWidth="1"/>
    <col min="7" max="7" width="16.42578125" style="2" customWidth="1"/>
    <col min="8" max="8" width="16.5703125" style="2" customWidth="1"/>
    <col min="9" max="9" width="18.85546875" style="2" customWidth="1"/>
    <col min="10" max="10" width="22.28515625" style="2" customWidth="1"/>
    <col min="11" max="11" width="18.85546875" style="2" customWidth="1"/>
    <col min="12" max="12" width="21.28515625" style="2" customWidth="1"/>
    <col min="13" max="13" width="5.28515625" customWidth="1"/>
  </cols>
  <sheetData>
    <row r="1" spans="1:22" ht="13.7" customHeight="1" x14ac:dyDescent="0.2">
      <c r="A1" s="1" t="s">
        <v>0</v>
      </c>
      <c r="M1" s="3" t="str">
        <f>A1</f>
        <v>Cuadro 13. EMPLEADOS Y MONTOS DE SUELDO DE LAS EMPRESAS PÚBLICAS FINANCIERAS</v>
      </c>
      <c r="V1" s="4"/>
    </row>
    <row r="2" spans="1:22" x14ac:dyDescent="0.2">
      <c r="A2" s="1" t="s">
        <v>1</v>
      </c>
      <c r="M2" s="3" t="str">
        <f>A2</f>
        <v>EN LA REPÚBLICA, POR OCUPACIÓN, SEGÚN SEXO Y SUELDO</v>
      </c>
    </row>
    <row r="3" spans="1:22" x14ac:dyDescent="0.2">
      <c r="A3" s="1" t="s">
        <v>2</v>
      </c>
      <c r="M3" s="3" t="str">
        <f>A3</f>
        <v>MENSUAL: AGOSTO 2019</v>
      </c>
    </row>
    <row r="4" spans="1:22" x14ac:dyDescent="0.2">
      <c r="A4" s="5"/>
    </row>
    <row r="5" spans="1:22" ht="12.75" customHeight="1" x14ac:dyDescent="0.2">
      <c r="A5" s="42" t="s">
        <v>3</v>
      </c>
      <c r="B5" s="45" t="s">
        <v>4</v>
      </c>
      <c r="C5" s="46" t="s">
        <v>5</v>
      </c>
      <c r="D5" s="47"/>
      <c r="E5" s="47"/>
      <c r="F5" s="48"/>
      <c r="G5" s="46" t="s">
        <v>5</v>
      </c>
      <c r="H5" s="47"/>
      <c r="I5" s="47"/>
      <c r="J5" s="47"/>
      <c r="K5" s="47"/>
      <c r="L5" s="48"/>
      <c r="M5" s="49" t="s">
        <v>3</v>
      </c>
    </row>
    <row r="6" spans="1:22" x14ac:dyDescent="0.2">
      <c r="A6" s="43"/>
      <c r="B6" s="45"/>
      <c r="C6" s="52" t="s">
        <v>6</v>
      </c>
      <c r="D6" s="46" t="s">
        <v>7</v>
      </c>
      <c r="E6" s="47"/>
      <c r="F6" s="48"/>
      <c r="G6" s="46" t="s">
        <v>7</v>
      </c>
      <c r="H6" s="47"/>
      <c r="I6" s="47"/>
      <c r="J6" s="47"/>
      <c r="K6" s="47"/>
      <c r="L6" s="48"/>
      <c r="M6" s="50"/>
    </row>
    <row r="7" spans="1:22" ht="142.5" customHeight="1" x14ac:dyDescent="0.2">
      <c r="A7" s="44"/>
      <c r="B7" s="45"/>
      <c r="C7" s="52"/>
      <c r="D7" s="6" t="s">
        <v>8</v>
      </c>
      <c r="E7" s="6" t="s">
        <v>9</v>
      </c>
      <c r="F7" s="6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51"/>
    </row>
    <row r="8" spans="1:22" x14ac:dyDescent="0.2">
      <c r="A8" s="8"/>
      <c r="C8" s="9"/>
      <c r="D8" s="9"/>
      <c r="E8" s="9"/>
      <c r="F8" s="9"/>
      <c r="G8" s="9"/>
      <c r="H8" s="9"/>
      <c r="I8" s="9"/>
      <c r="J8" s="9"/>
      <c r="K8" s="9"/>
      <c r="L8" s="10"/>
      <c r="M8" s="11"/>
    </row>
    <row r="9" spans="1:22" ht="15.95" customHeight="1" x14ac:dyDescent="0.2">
      <c r="A9" s="12"/>
      <c r="B9" s="13"/>
      <c r="C9" s="36" t="s">
        <v>5</v>
      </c>
      <c r="D9" s="37"/>
      <c r="E9" s="37"/>
      <c r="F9" s="38"/>
      <c r="G9" s="39" t="s">
        <v>5</v>
      </c>
      <c r="H9" s="40"/>
      <c r="I9" s="40"/>
      <c r="J9" s="40"/>
      <c r="K9" s="40"/>
      <c r="L9" s="41"/>
      <c r="M9" s="12"/>
    </row>
    <row r="10" spans="1:22" ht="15.95" customHeight="1" x14ac:dyDescent="0.2">
      <c r="A10" s="12"/>
      <c r="B10" s="14"/>
      <c r="C10" s="36"/>
      <c r="D10" s="37"/>
      <c r="E10" s="37"/>
      <c r="F10" s="38"/>
      <c r="G10" s="39"/>
      <c r="H10" s="40"/>
      <c r="I10" s="40"/>
      <c r="J10" s="40"/>
      <c r="K10" s="40"/>
      <c r="L10" s="41"/>
      <c r="M10" s="12"/>
    </row>
    <row r="11" spans="1:22" ht="15.95" customHeight="1" x14ac:dyDescent="0.2">
      <c r="A11" s="12">
        <v>1</v>
      </c>
      <c r="B11" s="15" t="s">
        <v>17</v>
      </c>
      <c r="C11" s="16">
        <f t="shared" ref="C11:L11" si="0">C25+C39</f>
        <v>7524</v>
      </c>
      <c r="D11" s="16">
        <f t="shared" si="0"/>
        <v>2273</v>
      </c>
      <c r="E11" s="16">
        <f t="shared" si="0"/>
        <v>1082</v>
      </c>
      <c r="F11" s="16">
        <f t="shared" si="0"/>
        <v>1266</v>
      </c>
      <c r="G11" s="16">
        <f t="shared" si="0"/>
        <v>2170</v>
      </c>
      <c r="H11" s="16">
        <f t="shared" si="0"/>
        <v>281</v>
      </c>
      <c r="I11" s="17">
        <f t="shared" si="0"/>
        <v>0</v>
      </c>
      <c r="J11" s="16">
        <f t="shared" si="0"/>
        <v>83</v>
      </c>
      <c r="K11" s="16">
        <f t="shared" si="0"/>
        <v>150</v>
      </c>
      <c r="L11" s="16">
        <f t="shared" si="0"/>
        <v>219</v>
      </c>
      <c r="M11" s="12">
        <v>1</v>
      </c>
    </row>
    <row r="12" spans="1:22" ht="15.95" customHeight="1" x14ac:dyDescent="0.2">
      <c r="A12" s="12"/>
      <c r="B12" s="18"/>
      <c r="C12" s="9"/>
      <c r="D12" s="9"/>
      <c r="E12" s="9"/>
      <c r="F12" s="9"/>
      <c r="G12" s="9"/>
      <c r="H12" s="9"/>
      <c r="I12" s="9"/>
      <c r="J12" s="9"/>
      <c r="K12" s="9"/>
      <c r="L12" s="9"/>
      <c r="M12" s="12"/>
    </row>
    <row r="13" spans="1:22" ht="15" customHeight="1" x14ac:dyDescent="0.2">
      <c r="A13" s="12">
        <f>1+A11</f>
        <v>2</v>
      </c>
      <c r="B13" s="19" t="s">
        <v>18</v>
      </c>
      <c r="C13" s="20">
        <f t="shared" ref="C13:C23" si="1">SUM(D13:L13)</f>
        <v>0</v>
      </c>
      <c r="D13" s="20">
        <f t="shared" ref="D13:L23" si="2">D27+D41</f>
        <v>0</v>
      </c>
      <c r="E13" s="20">
        <f t="shared" si="2"/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  <c r="I13" s="20">
        <f t="shared" si="2"/>
        <v>0</v>
      </c>
      <c r="J13" s="20">
        <f t="shared" si="2"/>
        <v>0</v>
      </c>
      <c r="K13" s="20">
        <f t="shared" si="2"/>
        <v>0</v>
      </c>
      <c r="L13" s="20">
        <f t="shared" si="2"/>
        <v>0</v>
      </c>
      <c r="M13" s="12">
        <f>1+M11</f>
        <v>2</v>
      </c>
    </row>
    <row r="14" spans="1:22" ht="15" customHeight="1" x14ac:dyDescent="0.2">
      <c r="A14" s="12">
        <f t="shared" ref="A14:A23" si="3">1+A13</f>
        <v>3</v>
      </c>
      <c r="B14" s="19" t="s">
        <v>19</v>
      </c>
      <c r="C14" s="20">
        <f t="shared" si="1"/>
        <v>0</v>
      </c>
      <c r="D14" s="20">
        <f t="shared" si="2"/>
        <v>0</v>
      </c>
      <c r="E14" s="20">
        <f t="shared" si="2"/>
        <v>0</v>
      </c>
      <c r="F14" s="20">
        <f t="shared" si="2"/>
        <v>0</v>
      </c>
      <c r="G14" s="20">
        <f t="shared" si="2"/>
        <v>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</v>
      </c>
      <c r="L14" s="20">
        <f t="shared" si="2"/>
        <v>0</v>
      </c>
      <c r="M14" s="12">
        <f t="shared" ref="M14:M23" si="4">1+M13</f>
        <v>3</v>
      </c>
    </row>
    <row r="15" spans="1:22" ht="15" customHeight="1" x14ac:dyDescent="0.2">
      <c r="A15" s="12">
        <f t="shared" si="3"/>
        <v>4</v>
      </c>
      <c r="B15" s="19" t="s">
        <v>20</v>
      </c>
      <c r="C15" s="20">
        <f t="shared" si="1"/>
        <v>0</v>
      </c>
      <c r="D15" s="20">
        <f t="shared" si="2"/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  <c r="M15" s="12">
        <f t="shared" si="4"/>
        <v>4</v>
      </c>
    </row>
    <row r="16" spans="1:22" ht="15" customHeight="1" x14ac:dyDescent="0.2">
      <c r="A16" s="12">
        <f t="shared" si="3"/>
        <v>5</v>
      </c>
      <c r="B16" s="19" t="s">
        <v>21</v>
      </c>
      <c r="C16" s="20">
        <f t="shared" si="1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12">
        <f t="shared" si="4"/>
        <v>5</v>
      </c>
    </row>
    <row r="17" spans="1:13" ht="15" customHeight="1" x14ac:dyDescent="0.2">
      <c r="A17" s="12">
        <f t="shared" si="3"/>
        <v>6</v>
      </c>
      <c r="B17" s="19" t="s">
        <v>22</v>
      </c>
      <c r="C17" s="9">
        <f t="shared" si="1"/>
        <v>561</v>
      </c>
      <c r="D17" s="9">
        <f t="shared" si="2"/>
        <v>6</v>
      </c>
      <c r="E17" s="9">
        <f t="shared" si="2"/>
        <v>19</v>
      </c>
      <c r="F17" s="9">
        <f t="shared" si="2"/>
        <v>71</v>
      </c>
      <c r="G17" s="9">
        <f t="shared" si="2"/>
        <v>186</v>
      </c>
      <c r="H17" s="9">
        <f t="shared" si="2"/>
        <v>84</v>
      </c>
      <c r="I17" s="20">
        <f t="shared" si="2"/>
        <v>0</v>
      </c>
      <c r="J17" s="9">
        <f t="shared" si="2"/>
        <v>7</v>
      </c>
      <c r="K17" s="9">
        <f t="shared" si="2"/>
        <v>37</v>
      </c>
      <c r="L17" s="9">
        <f t="shared" si="2"/>
        <v>151</v>
      </c>
      <c r="M17" s="12">
        <f t="shared" si="4"/>
        <v>6</v>
      </c>
    </row>
    <row r="18" spans="1:13" ht="15" customHeight="1" x14ac:dyDescent="0.2">
      <c r="A18" s="12">
        <f t="shared" si="3"/>
        <v>7</v>
      </c>
      <c r="B18" s="19" t="s">
        <v>23</v>
      </c>
      <c r="C18" s="9">
        <f t="shared" si="1"/>
        <v>1265</v>
      </c>
      <c r="D18" s="9">
        <f t="shared" si="2"/>
        <v>30</v>
      </c>
      <c r="E18" s="9">
        <f t="shared" si="2"/>
        <v>37</v>
      </c>
      <c r="F18" s="9">
        <f t="shared" si="2"/>
        <v>220</v>
      </c>
      <c r="G18" s="9">
        <f t="shared" si="2"/>
        <v>800</v>
      </c>
      <c r="H18" s="9">
        <f t="shared" si="2"/>
        <v>70</v>
      </c>
      <c r="I18" s="20">
        <f t="shared" si="2"/>
        <v>0</v>
      </c>
      <c r="J18" s="9">
        <f t="shared" si="2"/>
        <v>24</v>
      </c>
      <c r="K18" s="9">
        <f t="shared" si="2"/>
        <v>51</v>
      </c>
      <c r="L18" s="9">
        <f t="shared" si="2"/>
        <v>33</v>
      </c>
      <c r="M18" s="12">
        <f t="shared" si="4"/>
        <v>7</v>
      </c>
    </row>
    <row r="19" spans="1:13" ht="15" customHeight="1" x14ac:dyDescent="0.2">
      <c r="A19" s="12">
        <f t="shared" si="3"/>
        <v>8</v>
      </c>
      <c r="B19" s="19" t="s">
        <v>24</v>
      </c>
      <c r="C19" s="9">
        <f t="shared" si="1"/>
        <v>945</v>
      </c>
      <c r="D19" s="9">
        <f t="shared" si="2"/>
        <v>64</v>
      </c>
      <c r="E19" s="9">
        <f t="shared" si="2"/>
        <v>106</v>
      </c>
      <c r="F19" s="9">
        <f t="shared" si="2"/>
        <v>220</v>
      </c>
      <c r="G19" s="9">
        <f t="shared" si="2"/>
        <v>456</v>
      </c>
      <c r="H19" s="9">
        <f t="shared" si="2"/>
        <v>34</v>
      </c>
      <c r="I19" s="20">
        <f t="shared" si="2"/>
        <v>0</v>
      </c>
      <c r="J19" s="9">
        <f t="shared" si="2"/>
        <v>28</v>
      </c>
      <c r="K19" s="9">
        <f t="shared" si="2"/>
        <v>18</v>
      </c>
      <c r="L19" s="9">
        <f t="shared" si="2"/>
        <v>19</v>
      </c>
      <c r="M19" s="12">
        <f t="shared" si="4"/>
        <v>8</v>
      </c>
    </row>
    <row r="20" spans="1:13" ht="15" customHeight="1" x14ac:dyDescent="0.2">
      <c r="A20" s="12">
        <f t="shared" si="3"/>
        <v>9</v>
      </c>
      <c r="B20" s="19" t="s">
        <v>25</v>
      </c>
      <c r="C20" s="9">
        <f t="shared" si="1"/>
        <v>464</v>
      </c>
      <c r="D20" s="9">
        <f t="shared" si="2"/>
        <v>78</v>
      </c>
      <c r="E20" s="9">
        <f t="shared" si="2"/>
        <v>74</v>
      </c>
      <c r="F20" s="9">
        <f t="shared" si="2"/>
        <v>83</v>
      </c>
      <c r="G20" s="9">
        <f t="shared" si="2"/>
        <v>193</v>
      </c>
      <c r="H20" s="9">
        <f t="shared" si="2"/>
        <v>1</v>
      </c>
      <c r="I20" s="20">
        <f t="shared" si="2"/>
        <v>0</v>
      </c>
      <c r="J20" s="9">
        <f t="shared" si="2"/>
        <v>10</v>
      </c>
      <c r="K20" s="9">
        <f t="shared" si="2"/>
        <v>11</v>
      </c>
      <c r="L20" s="9">
        <f t="shared" si="2"/>
        <v>14</v>
      </c>
      <c r="M20" s="12">
        <f t="shared" si="4"/>
        <v>9</v>
      </c>
    </row>
    <row r="21" spans="1:13" ht="15" customHeight="1" x14ac:dyDescent="0.2">
      <c r="A21" s="12">
        <f t="shared" si="3"/>
        <v>10</v>
      </c>
      <c r="B21" s="19" t="s">
        <v>26</v>
      </c>
      <c r="C21" s="9">
        <f t="shared" si="1"/>
        <v>2017</v>
      </c>
      <c r="D21" s="9">
        <f t="shared" si="2"/>
        <v>708</v>
      </c>
      <c r="E21" s="9">
        <f t="shared" si="2"/>
        <v>487</v>
      </c>
      <c r="F21" s="9">
        <f t="shared" si="2"/>
        <v>328</v>
      </c>
      <c r="G21" s="9">
        <f t="shared" si="2"/>
        <v>429</v>
      </c>
      <c r="H21" s="9">
        <f t="shared" si="2"/>
        <v>22</v>
      </c>
      <c r="I21" s="20">
        <f t="shared" si="2"/>
        <v>0</v>
      </c>
      <c r="J21" s="9">
        <f t="shared" si="2"/>
        <v>13</v>
      </c>
      <c r="K21" s="9">
        <f t="shared" si="2"/>
        <v>28</v>
      </c>
      <c r="L21" s="9">
        <f t="shared" si="2"/>
        <v>2</v>
      </c>
      <c r="M21" s="12">
        <f t="shared" si="4"/>
        <v>10</v>
      </c>
    </row>
    <row r="22" spans="1:13" ht="15" customHeight="1" x14ac:dyDescent="0.2">
      <c r="A22" s="12">
        <f>1+A21</f>
        <v>11</v>
      </c>
      <c r="B22" s="19" t="s">
        <v>27</v>
      </c>
      <c r="C22" s="9">
        <f t="shared" si="1"/>
        <v>1005</v>
      </c>
      <c r="D22" s="9">
        <f t="shared" si="2"/>
        <v>433</v>
      </c>
      <c r="E22" s="9">
        <f t="shared" si="2"/>
        <v>241</v>
      </c>
      <c r="F22" s="9">
        <f t="shared" si="2"/>
        <v>200</v>
      </c>
      <c r="G22" s="9">
        <f t="shared" si="2"/>
        <v>88</v>
      </c>
      <c r="H22" s="9">
        <f t="shared" si="2"/>
        <v>39</v>
      </c>
      <c r="I22" s="20">
        <f t="shared" si="2"/>
        <v>0</v>
      </c>
      <c r="J22" s="9">
        <f t="shared" si="2"/>
        <v>1</v>
      </c>
      <c r="K22" s="9">
        <f t="shared" si="2"/>
        <v>3</v>
      </c>
      <c r="L22" s="20">
        <f t="shared" si="2"/>
        <v>0</v>
      </c>
      <c r="M22" s="12">
        <f>1+M21</f>
        <v>11</v>
      </c>
    </row>
    <row r="23" spans="1:13" ht="15" customHeight="1" x14ac:dyDescent="0.2">
      <c r="A23" s="12">
        <f t="shared" si="3"/>
        <v>12</v>
      </c>
      <c r="B23" s="21" t="s">
        <v>28</v>
      </c>
      <c r="C23" s="9">
        <f t="shared" si="1"/>
        <v>1267</v>
      </c>
      <c r="D23" s="9">
        <f t="shared" si="2"/>
        <v>954</v>
      </c>
      <c r="E23" s="9">
        <f t="shared" si="2"/>
        <v>118</v>
      </c>
      <c r="F23" s="9">
        <f t="shared" si="2"/>
        <v>144</v>
      </c>
      <c r="G23" s="9">
        <f t="shared" si="2"/>
        <v>18</v>
      </c>
      <c r="H23" s="9">
        <f t="shared" si="2"/>
        <v>31</v>
      </c>
      <c r="I23" s="20">
        <f t="shared" si="2"/>
        <v>0</v>
      </c>
      <c r="J23" s="20">
        <f t="shared" si="2"/>
        <v>0</v>
      </c>
      <c r="K23" s="9">
        <f t="shared" si="2"/>
        <v>2</v>
      </c>
      <c r="L23" s="20">
        <f t="shared" si="2"/>
        <v>0</v>
      </c>
      <c r="M23" s="12">
        <f t="shared" si="4"/>
        <v>12</v>
      </c>
    </row>
    <row r="24" spans="1:13" ht="15.95" customHeight="1" x14ac:dyDescent="0.2">
      <c r="A24" s="12"/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12"/>
    </row>
    <row r="25" spans="1:13" ht="15.95" customHeight="1" x14ac:dyDescent="0.2">
      <c r="A25" s="12">
        <f>1+A23</f>
        <v>13</v>
      </c>
      <c r="B25" s="22" t="s">
        <v>29</v>
      </c>
      <c r="C25" s="16">
        <f t="shared" ref="C25:L25" si="5">SUM(C27:C37)</f>
        <v>3326</v>
      </c>
      <c r="D25" s="16">
        <f t="shared" si="5"/>
        <v>936</v>
      </c>
      <c r="E25" s="16">
        <f t="shared" si="5"/>
        <v>412</v>
      </c>
      <c r="F25" s="16">
        <f t="shared" si="5"/>
        <v>703</v>
      </c>
      <c r="G25" s="16">
        <f t="shared" si="5"/>
        <v>687</v>
      </c>
      <c r="H25" s="16">
        <f t="shared" si="5"/>
        <v>207</v>
      </c>
      <c r="I25" s="17">
        <f t="shared" si="5"/>
        <v>0</v>
      </c>
      <c r="J25" s="16">
        <f t="shared" si="5"/>
        <v>82</v>
      </c>
      <c r="K25" s="16">
        <f t="shared" si="5"/>
        <v>143</v>
      </c>
      <c r="L25" s="16">
        <f t="shared" si="5"/>
        <v>156</v>
      </c>
      <c r="M25" s="12">
        <f>1+M23</f>
        <v>13</v>
      </c>
    </row>
    <row r="26" spans="1:13" ht="14.25" customHeight="1" x14ac:dyDescent="0.2">
      <c r="A26" s="12"/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12"/>
    </row>
    <row r="27" spans="1:13" ht="15" customHeight="1" x14ac:dyDescent="0.2">
      <c r="A27" s="12">
        <f>1+A25</f>
        <v>14</v>
      </c>
      <c r="B27" s="19" t="s">
        <v>18</v>
      </c>
      <c r="C27" s="20">
        <f t="shared" ref="C27:C37" si="6">SUM(D27:L27)</f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12">
        <f>1+M25</f>
        <v>14</v>
      </c>
    </row>
    <row r="28" spans="1:13" ht="15" customHeight="1" x14ac:dyDescent="0.2">
      <c r="A28" s="12">
        <f t="shared" ref="A28:A37" si="7">1+A27</f>
        <v>15</v>
      </c>
      <c r="B28" s="19" t="s">
        <v>19</v>
      </c>
      <c r="C28" s="20">
        <f t="shared" si="6"/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12">
        <f t="shared" ref="M28:M37" si="8">1+M27</f>
        <v>15</v>
      </c>
    </row>
    <row r="29" spans="1:13" ht="15" customHeight="1" x14ac:dyDescent="0.2">
      <c r="A29" s="12">
        <f t="shared" si="7"/>
        <v>16</v>
      </c>
      <c r="B29" s="19" t="s">
        <v>20</v>
      </c>
      <c r="C29" s="20">
        <f t="shared" si="6"/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12">
        <f t="shared" si="8"/>
        <v>16</v>
      </c>
    </row>
    <row r="30" spans="1:13" ht="15" customHeight="1" x14ac:dyDescent="0.2">
      <c r="A30" s="12">
        <f t="shared" si="7"/>
        <v>17</v>
      </c>
      <c r="B30" s="19" t="s">
        <v>21</v>
      </c>
      <c r="C30" s="20">
        <f t="shared" si="6"/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12">
        <f t="shared" si="8"/>
        <v>17</v>
      </c>
    </row>
    <row r="31" spans="1:13" ht="15" customHeight="1" x14ac:dyDescent="0.2">
      <c r="A31" s="12">
        <f t="shared" si="7"/>
        <v>18</v>
      </c>
      <c r="B31" s="19" t="s">
        <v>22</v>
      </c>
      <c r="C31" s="9">
        <f t="shared" si="6"/>
        <v>295</v>
      </c>
      <c r="D31" s="9">
        <v>1</v>
      </c>
      <c r="E31" s="9">
        <v>6</v>
      </c>
      <c r="F31" s="9">
        <v>36</v>
      </c>
      <c r="G31" s="9">
        <v>36</v>
      </c>
      <c r="H31" s="9">
        <v>79</v>
      </c>
      <c r="I31" s="20">
        <v>0</v>
      </c>
      <c r="J31" s="9">
        <v>7</v>
      </c>
      <c r="K31" s="9">
        <v>33</v>
      </c>
      <c r="L31" s="9">
        <v>97</v>
      </c>
      <c r="M31" s="12">
        <f t="shared" si="8"/>
        <v>18</v>
      </c>
    </row>
    <row r="32" spans="1:13" ht="15" customHeight="1" x14ac:dyDescent="0.2">
      <c r="A32" s="12">
        <f t="shared" si="7"/>
        <v>19</v>
      </c>
      <c r="B32" s="19" t="s">
        <v>23</v>
      </c>
      <c r="C32" s="9">
        <f t="shared" si="6"/>
        <v>593</v>
      </c>
      <c r="D32" s="9">
        <v>18</v>
      </c>
      <c r="E32" s="9">
        <v>13</v>
      </c>
      <c r="F32" s="9">
        <v>162</v>
      </c>
      <c r="G32" s="9">
        <v>233</v>
      </c>
      <c r="H32" s="9">
        <v>66</v>
      </c>
      <c r="I32" s="20">
        <v>0</v>
      </c>
      <c r="J32" s="9">
        <v>24</v>
      </c>
      <c r="K32" s="9">
        <v>49</v>
      </c>
      <c r="L32" s="9">
        <v>28</v>
      </c>
      <c r="M32" s="12">
        <f t="shared" si="8"/>
        <v>19</v>
      </c>
    </row>
    <row r="33" spans="1:13" ht="15" customHeight="1" x14ac:dyDescent="0.2">
      <c r="A33" s="12">
        <f t="shared" si="7"/>
        <v>20</v>
      </c>
      <c r="B33" s="19" t="s">
        <v>24</v>
      </c>
      <c r="C33" s="9">
        <f t="shared" si="6"/>
        <v>442</v>
      </c>
      <c r="D33" s="9">
        <v>19</v>
      </c>
      <c r="E33" s="9">
        <v>26</v>
      </c>
      <c r="F33" s="9">
        <v>153</v>
      </c>
      <c r="G33" s="9">
        <v>150</v>
      </c>
      <c r="H33" s="9">
        <v>33</v>
      </c>
      <c r="I33" s="20">
        <v>0</v>
      </c>
      <c r="J33" s="9">
        <v>27</v>
      </c>
      <c r="K33" s="9">
        <v>18</v>
      </c>
      <c r="L33" s="9">
        <v>16</v>
      </c>
      <c r="M33" s="12">
        <f t="shared" si="8"/>
        <v>20</v>
      </c>
    </row>
    <row r="34" spans="1:13" ht="15" customHeight="1" x14ac:dyDescent="0.2">
      <c r="A34" s="12">
        <f t="shared" si="7"/>
        <v>21</v>
      </c>
      <c r="B34" s="19" t="s">
        <v>25</v>
      </c>
      <c r="C34" s="9">
        <f t="shared" si="6"/>
        <v>194</v>
      </c>
      <c r="D34" s="9">
        <v>28</v>
      </c>
      <c r="E34" s="9">
        <v>23</v>
      </c>
      <c r="F34" s="9">
        <v>49</v>
      </c>
      <c r="G34" s="9">
        <v>59</v>
      </c>
      <c r="H34" s="9">
        <v>1</v>
      </c>
      <c r="I34" s="20">
        <v>0</v>
      </c>
      <c r="J34" s="9">
        <v>10</v>
      </c>
      <c r="K34" s="9">
        <v>11</v>
      </c>
      <c r="L34" s="9">
        <v>13</v>
      </c>
      <c r="M34" s="12">
        <f t="shared" si="8"/>
        <v>21</v>
      </c>
    </row>
    <row r="35" spans="1:13" ht="15" customHeight="1" x14ac:dyDescent="0.2">
      <c r="A35" s="12">
        <f t="shared" si="7"/>
        <v>22</v>
      </c>
      <c r="B35" s="19" t="s">
        <v>26</v>
      </c>
      <c r="C35" s="9">
        <f t="shared" si="6"/>
        <v>799</v>
      </c>
      <c r="D35" s="9">
        <v>252</v>
      </c>
      <c r="E35" s="9">
        <v>179</v>
      </c>
      <c r="F35" s="9">
        <v>156</v>
      </c>
      <c r="G35" s="9">
        <v>163</v>
      </c>
      <c r="H35" s="9">
        <v>7</v>
      </c>
      <c r="I35" s="20">
        <v>0</v>
      </c>
      <c r="J35" s="9">
        <v>13</v>
      </c>
      <c r="K35" s="9">
        <v>27</v>
      </c>
      <c r="L35" s="9">
        <v>2</v>
      </c>
      <c r="M35" s="12">
        <f t="shared" si="8"/>
        <v>22</v>
      </c>
    </row>
    <row r="36" spans="1:13" ht="15" customHeight="1" x14ac:dyDescent="0.2">
      <c r="A36" s="12">
        <f>1+A35</f>
        <v>23</v>
      </c>
      <c r="B36" s="19" t="s">
        <v>27</v>
      </c>
      <c r="C36" s="9">
        <f t="shared" si="6"/>
        <v>409</v>
      </c>
      <c r="D36" s="9">
        <v>191</v>
      </c>
      <c r="E36" s="9">
        <v>102</v>
      </c>
      <c r="F36" s="9">
        <v>66</v>
      </c>
      <c r="G36" s="9">
        <v>34</v>
      </c>
      <c r="H36" s="9">
        <v>12</v>
      </c>
      <c r="I36" s="20">
        <v>0</v>
      </c>
      <c r="J36" s="9">
        <v>1</v>
      </c>
      <c r="K36" s="9">
        <v>3</v>
      </c>
      <c r="L36" s="20">
        <v>0</v>
      </c>
      <c r="M36" s="12">
        <f>1+M35</f>
        <v>23</v>
      </c>
    </row>
    <row r="37" spans="1:13" ht="15" customHeight="1" x14ac:dyDescent="0.2">
      <c r="A37" s="12">
        <f t="shared" si="7"/>
        <v>24</v>
      </c>
      <c r="B37" s="21" t="s">
        <v>28</v>
      </c>
      <c r="C37" s="9">
        <f t="shared" si="6"/>
        <v>594</v>
      </c>
      <c r="D37" s="9">
        <v>427</v>
      </c>
      <c r="E37" s="9">
        <v>63</v>
      </c>
      <c r="F37" s="9">
        <v>81</v>
      </c>
      <c r="G37" s="9">
        <v>12</v>
      </c>
      <c r="H37" s="9">
        <v>9</v>
      </c>
      <c r="I37" s="20">
        <v>0</v>
      </c>
      <c r="J37" s="20">
        <v>0</v>
      </c>
      <c r="K37" s="9">
        <v>2</v>
      </c>
      <c r="L37" s="20">
        <v>0</v>
      </c>
      <c r="M37" s="12">
        <f t="shared" si="8"/>
        <v>24</v>
      </c>
    </row>
    <row r="38" spans="1:13" s="12" customFormat="1" ht="14.25" customHeight="1" x14ac:dyDescent="0.2">
      <c r="B38" s="21"/>
      <c r="C38" s="23"/>
      <c r="D38" s="9"/>
      <c r="E38" s="9"/>
      <c r="F38" s="9"/>
      <c r="G38" s="9"/>
      <c r="H38" s="9"/>
      <c r="I38" s="9"/>
      <c r="J38" s="9"/>
      <c r="K38" s="9"/>
      <c r="L38" s="9"/>
    </row>
    <row r="39" spans="1:13" ht="14.25" customHeight="1" x14ac:dyDescent="0.2">
      <c r="A39" s="12">
        <f>1+A37</f>
        <v>25</v>
      </c>
      <c r="B39" s="22" t="s">
        <v>30</v>
      </c>
      <c r="C39" s="16">
        <f t="shared" ref="C39:L39" si="9">SUM(C41:C51)</f>
        <v>4198</v>
      </c>
      <c r="D39" s="16">
        <f t="shared" si="9"/>
        <v>1337</v>
      </c>
      <c r="E39" s="16">
        <f t="shared" si="9"/>
        <v>670</v>
      </c>
      <c r="F39" s="16">
        <f t="shared" si="9"/>
        <v>563</v>
      </c>
      <c r="G39" s="16">
        <f t="shared" si="9"/>
        <v>1483</v>
      </c>
      <c r="H39" s="16">
        <f t="shared" si="9"/>
        <v>74</v>
      </c>
      <c r="I39" s="17">
        <f t="shared" si="9"/>
        <v>0</v>
      </c>
      <c r="J39" s="16">
        <f t="shared" si="9"/>
        <v>1</v>
      </c>
      <c r="K39" s="16">
        <f t="shared" si="9"/>
        <v>7</v>
      </c>
      <c r="L39" s="16">
        <f t="shared" si="9"/>
        <v>63</v>
      </c>
      <c r="M39" s="12">
        <f>1+M37</f>
        <v>25</v>
      </c>
    </row>
    <row r="40" spans="1:13" ht="14.25" customHeight="1" x14ac:dyDescent="0.2">
      <c r="A40" s="12"/>
      <c r="B40" s="21"/>
      <c r="C40" s="9"/>
      <c r="D40" s="9"/>
      <c r="E40" s="9"/>
      <c r="F40" s="9"/>
      <c r="G40" s="9"/>
      <c r="H40" s="9"/>
      <c r="I40" s="9"/>
      <c r="J40" s="9"/>
      <c r="K40" s="9"/>
      <c r="L40" s="9"/>
      <c r="M40" s="12"/>
    </row>
    <row r="41" spans="1:13" ht="15" customHeight="1" x14ac:dyDescent="0.2">
      <c r="A41" s="12">
        <f>1+A39</f>
        <v>26</v>
      </c>
      <c r="B41" s="19" t="s">
        <v>18</v>
      </c>
      <c r="C41" s="20">
        <f t="shared" ref="C41:C51" si="10">SUM(D41:L41)</f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12">
        <f>1+M39</f>
        <v>26</v>
      </c>
    </row>
    <row r="42" spans="1:13" ht="14.25" customHeight="1" x14ac:dyDescent="0.2">
      <c r="A42" s="12">
        <f t="shared" ref="A42:A51" si="11">1+A41</f>
        <v>27</v>
      </c>
      <c r="B42" s="19" t="s">
        <v>19</v>
      </c>
      <c r="C42" s="20">
        <f t="shared" si="10"/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12">
        <f t="shared" ref="M42:M51" si="12">1+M41</f>
        <v>27</v>
      </c>
    </row>
    <row r="43" spans="1:13" ht="15" customHeight="1" x14ac:dyDescent="0.2">
      <c r="A43" s="12">
        <f t="shared" si="11"/>
        <v>28</v>
      </c>
      <c r="B43" s="19" t="s">
        <v>20</v>
      </c>
      <c r="C43" s="20">
        <f t="shared" si="10"/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12">
        <f t="shared" si="12"/>
        <v>28</v>
      </c>
    </row>
    <row r="44" spans="1:13" ht="15" customHeight="1" x14ac:dyDescent="0.2">
      <c r="A44" s="12">
        <f t="shared" si="11"/>
        <v>29</v>
      </c>
      <c r="B44" s="19" t="s">
        <v>21</v>
      </c>
      <c r="C44" s="20">
        <f t="shared" si="10"/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12">
        <f t="shared" si="12"/>
        <v>29</v>
      </c>
    </row>
    <row r="45" spans="1:13" ht="15" customHeight="1" x14ac:dyDescent="0.2">
      <c r="A45" s="12">
        <f t="shared" si="11"/>
        <v>30</v>
      </c>
      <c r="B45" s="19" t="s">
        <v>22</v>
      </c>
      <c r="C45" s="9">
        <f t="shared" si="10"/>
        <v>266</v>
      </c>
      <c r="D45" s="9">
        <v>5</v>
      </c>
      <c r="E45" s="9">
        <v>13</v>
      </c>
      <c r="F45" s="9">
        <v>35</v>
      </c>
      <c r="G45" s="9">
        <v>150</v>
      </c>
      <c r="H45" s="9">
        <v>5</v>
      </c>
      <c r="I45" s="20">
        <v>0</v>
      </c>
      <c r="J45" s="20">
        <v>0</v>
      </c>
      <c r="K45" s="9">
        <v>4</v>
      </c>
      <c r="L45" s="9">
        <v>54</v>
      </c>
      <c r="M45" s="12">
        <f t="shared" si="12"/>
        <v>30</v>
      </c>
    </row>
    <row r="46" spans="1:13" ht="14.25" customHeight="1" x14ac:dyDescent="0.2">
      <c r="A46" s="12">
        <f t="shared" si="11"/>
        <v>31</v>
      </c>
      <c r="B46" s="19" t="s">
        <v>23</v>
      </c>
      <c r="C46" s="9">
        <f t="shared" si="10"/>
        <v>672</v>
      </c>
      <c r="D46" s="9">
        <v>12</v>
      </c>
      <c r="E46" s="9">
        <v>24</v>
      </c>
      <c r="F46" s="9">
        <v>58</v>
      </c>
      <c r="G46" s="9">
        <v>567</v>
      </c>
      <c r="H46" s="9">
        <v>4</v>
      </c>
      <c r="I46" s="20">
        <v>0</v>
      </c>
      <c r="J46" s="20">
        <v>0</v>
      </c>
      <c r="K46" s="9">
        <v>2</v>
      </c>
      <c r="L46" s="9">
        <v>5</v>
      </c>
      <c r="M46" s="12">
        <f t="shared" si="12"/>
        <v>31</v>
      </c>
    </row>
    <row r="47" spans="1:13" ht="15" customHeight="1" x14ac:dyDescent="0.2">
      <c r="A47" s="12">
        <f t="shared" si="11"/>
        <v>32</v>
      </c>
      <c r="B47" s="19" t="s">
        <v>24</v>
      </c>
      <c r="C47" s="9">
        <f t="shared" si="10"/>
        <v>503</v>
      </c>
      <c r="D47" s="9">
        <v>45</v>
      </c>
      <c r="E47" s="9">
        <v>80</v>
      </c>
      <c r="F47" s="9">
        <v>67</v>
      </c>
      <c r="G47" s="9">
        <v>306</v>
      </c>
      <c r="H47" s="9">
        <v>1</v>
      </c>
      <c r="I47" s="20">
        <v>0</v>
      </c>
      <c r="J47" s="9">
        <v>1</v>
      </c>
      <c r="K47" s="20">
        <v>0</v>
      </c>
      <c r="L47" s="9">
        <v>3</v>
      </c>
      <c r="M47" s="12">
        <f t="shared" si="12"/>
        <v>32</v>
      </c>
    </row>
    <row r="48" spans="1:13" ht="15" customHeight="1" x14ac:dyDescent="0.2">
      <c r="A48" s="12">
        <f t="shared" si="11"/>
        <v>33</v>
      </c>
      <c r="B48" s="19" t="s">
        <v>25</v>
      </c>
      <c r="C48" s="9">
        <f t="shared" si="10"/>
        <v>270</v>
      </c>
      <c r="D48" s="9">
        <v>50</v>
      </c>
      <c r="E48" s="9">
        <v>51</v>
      </c>
      <c r="F48" s="9">
        <v>34</v>
      </c>
      <c r="G48" s="9">
        <v>134</v>
      </c>
      <c r="H48" s="20">
        <v>0</v>
      </c>
      <c r="I48" s="20">
        <v>0</v>
      </c>
      <c r="J48" s="20">
        <v>0</v>
      </c>
      <c r="K48" s="20">
        <v>0</v>
      </c>
      <c r="L48" s="9">
        <v>1</v>
      </c>
      <c r="M48" s="12">
        <f t="shared" si="12"/>
        <v>33</v>
      </c>
    </row>
    <row r="49" spans="1:13" ht="15" customHeight="1" x14ac:dyDescent="0.2">
      <c r="A49" s="12">
        <f t="shared" si="11"/>
        <v>34</v>
      </c>
      <c r="B49" s="19" t="s">
        <v>26</v>
      </c>
      <c r="C49" s="9">
        <f t="shared" si="10"/>
        <v>1218</v>
      </c>
      <c r="D49" s="9">
        <v>456</v>
      </c>
      <c r="E49" s="9">
        <v>308</v>
      </c>
      <c r="F49" s="9">
        <v>172</v>
      </c>
      <c r="G49" s="9">
        <v>266</v>
      </c>
      <c r="H49" s="9">
        <v>15</v>
      </c>
      <c r="I49" s="20">
        <v>0</v>
      </c>
      <c r="J49" s="20">
        <v>0</v>
      </c>
      <c r="K49" s="9">
        <v>1</v>
      </c>
      <c r="L49" s="20">
        <v>0</v>
      </c>
      <c r="M49" s="12">
        <f t="shared" si="12"/>
        <v>34</v>
      </c>
    </row>
    <row r="50" spans="1:13" ht="15" customHeight="1" x14ac:dyDescent="0.2">
      <c r="A50" s="12">
        <f>1+A49</f>
        <v>35</v>
      </c>
      <c r="B50" s="19" t="s">
        <v>27</v>
      </c>
      <c r="C50" s="9">
        <f t="shared" si="10"/>
        <v>596</v>
      </c>
      <c r="D50" s="9">
        <v>242</v>
      </c>
      <c r="E50" s="9">
        <v>139</v>
      </c>
      <c r="F50" s="9">
        <v>134</v>
      </c>
      <c r="G50" s="9">
        <v>54</v>
      </c>
      <c r="H50" s="9">
        <v>27</v>
      </c>
      <c r="I50" s="20">
        <v>0</v>
      </c>
      <c r="J50" s="20">
        <v>0</v>
      </c>
      <c r="K50" s="20">
        <v>0</v>
      </c>
      <c r="L50" s="20">
        <v>0</v>
      </c>
      <c r="M50" s="12">
        <f>1+M49</f>
        <v>35</v>
      </c>
    </row>
    <row r="51" spans="1:13" ht="14.25" customHeight="1" x14ac:dyDescent="0.2">
      <c r="A51" s="12">
        <f t="shared" si="11"/>
        <v>36</v>
      </c>
      <c r="B51" s="21" t="s">
        <v>28</v>
      </c>
      <c r="C51" s="9">
        <f t="shared" si="10"/>
        <v>673</v>
      </c>
      <c r="D51" s="9">
        <v>527</v>
      </c>
      <c r="E51" s="9">
        <v>55</v>
      </c>
      <c r="F51" s="9">
        <v>63</v>
      </c>
      <c r="G51" s="9">
        <v>6</v>
      </c>
      <c r="H51" s="9">
        <v>22</v>
      </c>
      <c r="I51" s="20">
        <v>0</v>
      </c>
      <c r="J51" s="20">
        <v>0</v>
      </c>
      <c r="K51" s="20">
        <v>0</v>
      </c>
      <c r="L51" s="20">
        <v>0</v>
      </c>
      <c r="M51" s="12">
        <f t="shared" si="12"/>
        <v>36</v>
      </c>
    </row>
    <row r="52" spans="1:13" ht="13.9" customHeight="1" x14ac:dyDescent="0.2">
      <c r="A52" s="12"/>
      <c r="B52" s="39" t="s">
        <v>31</v>
      </c>
      <c r="C52" s="40"/>
      <c r="D52" s="40"/>
      <c r="E52" s="40"/>
      <c r="F52" s="41"/>
      <c r="G52" s="39" t="s">
        <v>32</v>
      </c>
      <c r="H52" s="40"/>
      <c r="I52" s="40"/>
      <c r="J52" s="40"/>
      <c r="K52" s="40"/>
      <c r="L52" s="41"/>
      <c r="M52" s="12"/>
    </row>
    <row r="53" spans="1:13" s="12" customFormat="1" ht="14.25" customHeight="1" x14ac:dyDescent="0.2">
      <c r="B53" s="39"/>
      <c r="C53" s="40"/>
      <c r="D53" s="40"/>
      <c r="E53" s="40"/>
      <c r="F53" s="41"/>
      <c r="G53" s="39"/>
      <c r="H53" s="40"/>
      <c r="I53" s="40"/>
      <c r="J53" s="40"/>
      <c r="K53" s="40"/>
      <c r="L53" s="41"/>
    </row>
    <row r="54" spans="1:13" ht="15" customHeight="1" x14ac:dyDescent="0.2">
      <c r="A54" s="12">
        <f>1+A51</f>
        <v>37</v>
      </c>
      <c r="B54" s="15" t="s">
        <v>17</v>
      </c>
      <c r="C54" s="24">
        <f t="shared" ref="C54:L54" si="13">SUM(C68+C82)</f>
        <v>10192533.5</v>
      </c>
      <c r="D54" s="24">
        <f t="shared" si="13"/>
        <v>4529752.5</v>
      </c>
      <c r="E54" s="24">
        <f t="shared" si="13"/>
        <v>1490412</v>
      </c>
      <c r="F54" s="24">
        <f t="shared" si="13"/>
        <v>1544045</v>
      </c>
      <c r="G54" s="24">
        <f t="shared" si="13"/>
        <v>1979485</v>
      </c>
      <c r="H54" s="24">
        <f t="shared" si="13"/>
        <v>302282</v>
      </c>
      <c r="I54" s="25">
        <f t="shared" si="13"/>
        <v>0</v>
      </c>
      <c r="J54" s="24">
        <f t="shared" si="13"/>
        <v>71430</v>
      </c>
      <c r="K54" s="24">
        <f t="shared" si="13"/>
        <v>125816</v>
      </c>
      <c r="L54" s="24">
        <f t="shared" si="13"/>
        <v>149311</v>
      </c>
      <c r="M54" s="12">
        <f>1+M51</f>
        <v>37</v>
      </c>
    </row>
    <row r="55" spans="1:13" s="27" customFormat="1" ht="14.25" customHeight="1" x14ac:dyDescent="0.2">
      <c r="A55" s="12"/>
      <c r="B55" s="18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12"/>
    </row>
    <row r="56" spans="1:13" ht="15" customHeight="1" x14ac:dyDescent="0.2">
      <c r="A56" s="12">
        <f>1+A54</f>
        <v>38</v>
      </c>
      <c r="B56" s="19" t="s">
        <v>18</v>
      </c>
      <c r="C56" s="20">
        <f t="shared" ref="C56:C66" si="14">SUM(D56:L56)</f>
        <v>0</v>
      </c>
      <c r="D56" s="20">
        <f t="shared" ref="D56:L66" si="15">D70+D84</f>
        <v>0</v>
      </c>
      <c r="E56" s="20">
        <f t="shared" si="15"/>
        <v>0</v>
      </c>
      <c r="F56" s="20">
        <f t="shared" si="15"/>
        <v>0</v>
      </c>
      <c r="G56" s="20">
        <f t="shared" si="15"/>
        <v>0</v>
      </c>
      <c r="H56" s="20">
        <f t="shared" si="15"/>
        <v>0</v>
      </c>
      <c r="I56" s="20">
        <f t="shared" si="15"/>
        <v>0</v>
      </c>
      <c r="J56" s="20">
        <f t="shared" si="15"/>
        <v>0</v>
      </c>
      <c r="K56" s="20">
        <f t="shared" si="15"/>
        <v>0</v>
      </c>
      <c r="L56" s="20">
        <f t="shared" si="15"/>
        <v>0</v>
      </c>
      <c r="M56" s="12">
        <f>1+M54</f>
        <v>38</v>
      </c>
    </row>
    <row r="57" spans="1:13" ht="14.25" customHeight="1" x14ac:dyDescent="0.2">
      <c r="A57" s="12">
        <f t="shared" ref="A57:A66" si="16">1+A56</f>
        <v>39</v>
      </c>
      <c r="B57" s="19" t="s">
        <v>19</v>
      </c>
      <c r="C57" s="20">
        <f t="shared" si="14"/>
        <v>0</v>
      </c>
      <c r="D57" s="20">
        <f t="shared" si="15"/>
        <v>0</v>
      </c>
      <c r="E57" s="20">
        <f t="shared" si="15"/>
        <v>0</v>
      </c>
      <c r="F57" s="20">
        <f t="shared" si="15"/>
        <v>0</v>
      </c>
      <c r="G57" s="20">
        <f t="shared" si="15"/>
        <v>0</v>
      </c>
      <c r="H57" s="20">
        <f t="shared" si="15"/>
        <v>0</v>
      </c>
      <c r="I57" s="20">
        <f t="shared" si="15"/>
        <v>0</v>
      </c>
      <c r="J57" s="20">
        <f t="shared" si="15"/>
        <v>0</v>
      </c>
      <c r="K57" s="20">
        <f t="shared" si="15"/>
        <v>0</v>
      </c>
      <c r="L57" s="20">
        <f t="shared" si="15"/>
        <v>0</v>
      </c>
      <c r="M57" s="12">
        <f t="shared" ref="M57:M66" si="17">1+M56</f>
        <v>39</v>
      </c>
    </row>
    <row r="58" spans="1:13" ht="15" customHeight="1" x14ac:dyDescent="0.2">
      <c r="A58" s="12">
        <f t="shared" si="16"/>
        <v>40</v>
      </c>
      <c r="B58" s="19" t="s">
        <v>20</v>
      </c>
      <c r="C58" s="20">
        <f t="shared" si="14"/>
        <v>0</v>
      </c>
      <c r="D58" s="20">
        <f t="shared" si="15"/>
        <v>0</v>
      </c>
      <c r="E58" s="20">
        <f t="shared" si="15"/>
        <v>0</v>
      </c>
      <c r="F58" s="20">
        <f t="shared" si="15"/>
        <v>0</v>
      </c>
      <c r="G58" s="20">
        <f t="shared" si="15"/>
        <v>0</v>
      </c>
      <c r="H58" s="20">
        <f t="shared" si="15"/>
        <v>0</v>
      </c>
      <c r="I58" s="20">
        <f t="shared" si="15"/>
        <v>0</v>
      </c>
      <c r="J58" s="20">
        <f t="shared" si="15"/>
        <v>0</v>
      </c>
      <c r="K58" s="20">
        <f t="shared" si="15"/>
        <v>0</v>
      </c>
      <c r="L58" s="20">
        <f t="shared" si="15"/>
        <v>0</v>
      </c>
      <c r="M58" s="12">
        <f t="shared" si="17"/>
        <v>40</v>
      </c>
    </row>
    <row r="59" spans="1:13" ht="15" customHeight="1" x14ac:dyDescent="0.2">
      <c r="A59" s="12">
        <f t="shared" si="16"/>
        <v>41</v>
      </c>
      <c r="B59" s="19" t="s">
        <v>21</v>
      </c>
      <c r="C59" s="20">
        <f t="shared" si="14"/>
        <v>0</v>
      </c>
      <c r="D59" s="20">
        <f t="shared" si="15"/>
        <v>0</v>
      </c>
      <c r="E59" s="20">
        <f t="shared" si="15"/>
        <v>0</v>
      </c>
      <c r="F59" s="20">
        <f t="shared" si="15"/>
        <v>0</v>
      </c>
      <c r="G59" s="20">
        <f t="shared" si="15"/>
        <v>0</v>
      </c>
      <c r="H59" s="20">
        <f t="shared" si="15"/>
        <v>0</v>
      </c>
      <c r="I59" s="20">
        <f t="shared" si="15"/>
        <v>0</v>
      </c>
      <c r="J59" s="20">
        <f t="shared" si="15"/>
        <v>0</v>
      </c>
      <c r="K59" s="20">
        <f t="shared" si="15"/>
        <v>0</v>
      </c>
      <c r="L59" s="20">
        <f t="shared" si="15"/>
        <v>0</v>
      </c>
      <c r="M59" s="12">
        <f t="shared" si="17"/>
        <v>41</v>
      </c>
    </row>
    <row r="60" spans="1:13" ht="15" customHeight="1" x14ac:dyDescent="0.2">
      <c r="A60" s="12">
        <f t="shared" si="16"/>
        <v>42</v>
      </c>
      <c r="B60" s="19" t="s">
        <v>22</v>
      </c>
      <c r="C60" s="9">
        <f t="shared" si="14"/>
        <v>350089</v>
      </c>
      <c r="D60" s="9">
        <f t="shared" si="15"/>
        <v>3718</v>
      </c>
      <c r="E60" s="9">
        <f t="shared" si="15"/>
        <v>11670</v>
      </c>
      <c r="F60" s="9">
        <f t="shared" si="15"/>
        <v>43902</v>
      </c>
      <c r="G60" s="9">
        <f t="shared" si="15"/>
        <v>113595</v>
      </c>
      <c r="H60" s="9">
        <f t="shared" si="15"/>
        <v>54885</v>
      </c>
      <c r="I60" s="20">
        <f t="shared" si="15"/>
        <v>0</v>
      </c>
      <c r="J60" s="9">
        <f t="shared" si="15"/>
        <v>4405</v>
      </c>
      <c r="K60" s="9">
        <f t="shared" si="15"/>
        <v>23234</v>
      </c>
      <c r="L60" s="9">
        <f t="shared" si="15"/>
        <v>94680</v>
      </c>
      <c r="M60" s="12">
        <f t="shared" si="17"/>
        <v>42</v>
      </c>
    </row>
    <row r="61" spans="1:13" ht="15" customHeight="1" x14ac:dyDescent="0.2">
      <c r="A61" s="12">
        <f t="shared" si="16"/>
        <v>43</v>
      </c>
      <c r="B61" s="19" t="s">
        <v>23</v>
      </c>
      <c r="C61" s="9">
        <f t="shared" si="14"/>
        <v>958863</v>
      </c>
      <c r="D61" s="9">
        <f t="shared" si="15"/>
        <v>22626</v>
      </c>
      <c r="E61" s="9">
        <f t="shared" si="15"/>
        <v>27473</v>
      </c>
      <c r="F61" s="9">
        <f t="shared" si="15"/>
        <v>165447</v>
      </c>
      <c r="G61" s="9">
        <f t="shared" si="15"/>
        <v>611374</v>
      </c>
      <c r="H61" s="9">
        <f t="shared" si="15"/>
        <v>52593</v>
      </c>
      <c r="I61" s="20">
        <f t="shared" si="15"/>
        <v>0</v>
      </c>
      <c r="J61" s="9">
        <f t="shared" si="15"/>
        <v>18003</v>
      </c>
      <c r="K61" s="9">
        <f t="shared" si="15"/>
        <v>37326</v>
      </c>
      <c r="L61" s="9">
        <f t="shared" si="15"/>
        <v>24021</v>
      </c>
      <c r="M61" s="12">
        <f t="shared" si="17"/>
        <v>43</v>
      </c>
    </row>
    <row r="62" spans="1:13" ht="15" customHeight="1" x14ac:dyDescent="0.2">
      <c r="A62" s="12">
        <f t="shared" si="16"/>
        <v>44</v>
      </c>
      <c r="B62" s="19" t="s">
        <v>24</v>
      </c>
      <c r="C62" s="9">
        <f t="shared" si="14"/>
        <v>791422.5</v>
      </c>
      <c r="D62" s="9">
        <f t="shared" si="15"/>
        <v>54291.5</v>
      </c>
      <c r="E62" s="9">
        <f t="shared" si="15"/>
        <v>88087</v>
      </c>
      <c r="F62" s="9">
        <f t="shared" si="15"/>
        <v>183995</v>
      </c>
      <c r="G62" s="9">
        <f t="shared" si="15"/>
        <v>382684</v>
      </c>
      <c r="H62" s="9">
        <f t="shared" si="15"/>
        <v>27860</v>
      </c>
      <c r="I62" s="20">
        <f t="shared" si="15"/>
        <v>0</v>
      </c>
      <c r="J62" s="9">
        <f t="shared" si="15"/>
        <v>23637</v>
      </c>
      <c r="K62" s="9">
        <f t="shared" si="15"/>
        <v>15156</v>
      </c>
      <c r="L62" s="9">
        <f t="shared" si="15"/>
        <v>15712</v>
      </c>
      <c r="M62" s="12">
        <f t="shared" si="17"/>
        <v>44</v>
      </c>
    </row>
    <row r="63" spans="1:13" ht="15" customHeight="1" x14ac:dyDescent="0.2">
      <c r="A63" s="12">
        <f t="shared" si="16"/>
        <v>45</v>
      </c>
      <c r="B63" s="19" t="s">
        <v>25</v>
      </c>
      <c r="C63" s="9">
        <f t="shared" si="14"/>
        <v>436010</v>
      </c>
      <c r="D63" s="9">
        <f t="shared" si="15"/>
        <v>73730</v>
      </c>
      <c r="E63" s="9">
        <f t="shared" si="15"/>
        <v>69177</v>
      </c>
      <c r="F63" s="9">
        <f t="shared" si="15"/>
        <v>77648</v>
      </c>
      <c r="G63" s="9">
        <f t="shared" si="15"/>
        <v>182192</v>
      </c>
      <c r="H63" s="9">
        <f t="shared" si="15"/>
        <v>900</v>
      </c>
      <c r="I63" s="20">
        <f t="shared" si="15"/>
        <v>0</v>
      </c>
      <c r="J63" s="9">
        <f t="shared" si="15"/>
        <v>9354</v>
      </c>
      <c r="K63" s="9">
        <f t="shared" si="15"/>
        <v>10211</v>
      </c>
      <c r="L63" s="9">
        <f t="shared" si="15"/>
        <v>12798</v>
      </c>
      <c r="M63" s="12">
        <f t="shared" si="17"/>
        <v>45</v>
      </c>
    </row>
    <row r="64" spans="1:13" ht="14.25" customHeight="1" x14ac:dyDescent="0.2">
      <c r="A64" s="12">
        <f t="shared" si="16"/>
        <v>46</v>
      </c>
      <c r="B64" s="19" t="s">
        <v>26</v>
      </c>
      <c r="C64" s="9">
        <f t="shared" si="14"/>
        <v>2453578.5</v>
      </c>
      <c r="D64" s="9">
        <f t="shared" si="15"/>
        <v>882125</v>
      </c>
      <c r="E64" s="9">
        <f t="shared" si="15"/>
        <v>596659</v>
      </c>
      <c r="F64" s="9">
        <f t="shared" si="15"/>
        <v>398272.5</v>
      </c>
      <c r="G64" s="9">
        <f t="shared" si="15"/>
        <v>501093</v>
      </c>
      <c r="H64" s="9">
        <f t="shared" si="15"/>
        <v>28266</v>
      </c>
      <c r="I64" s="20">
        <f t="shared" si="15"/>
        <v>0</v>
      </c>
      <c r="J64" s="9">
        <f t="shared" si="15"/>
        <v>14231</v>
      </c>
      <c r="K64" s="9">
        <f t="shared" si="15"/>
        <v>30832</v>
      </c>
      <c r="L64" s="9">
        <f t="shared" si="15"/>
        <v>2100</v>
      </c>
      <c r="M64" s="12">
        <f t="shared" si="17"/>
        <v>46</v>
      </c>
    </row>
    <row r="65" spans="1:13" ht="15" customHeight="1" x14ac:dyDescent="0.2">
      <c r="A65" s="12">
        <f>1+A64</f>
        <v>47</v>
      </c>
      <c r="B65" s="19" t="s">
        <v>27</v>
      </c>
      <c r="C65" s="9">
        <f t="shared" si="14"/>
        <v>1702620.5</v>
      </c>
      <c r="D65" s="9">
        <f t="shared" si="15"/>
        <v>741760</v>
      </c>
      <c r="E65" s="9">
        <f t="shared" si="15"/>
        <v>405420</v>
      </c>
      <c r="F65" s="9">
        <f t="shared" si="15"/>
        <v>336581.5</v>
      </c>
      <c r="G65" s="9">
        <f t="shared" si="15"/>
        <v>144802</v>
      </c>
      <c r="H65" s="9">
        <f t="shared" si="15"/>
        <v>67200</v>
      </c>
      <c r="I65" s="20">
        <f t="shared" si="15"/>
        <v>0</v>
      </c>
      <c r="J65" s="9">
        <f t="shared" si="15"/>
        <v>1800</v>
      </c>
      <c r="K65" s="9">
        <f t="shared" si="15"/>
        <v>5057</v>
      </c>
      <c r="L65" s="20">
        <f t="shared" si="15"/>
        <v>0</v>
      </c>
      <c r="M65" s="12">
        <f>1+M64</f>
        <v>47</v>
      </c>
    </row>
    <row r="66" spans="1:13" ht="15" customHeight="1" x14ac:dyDescent="0.2">
      <c r="A66" s="12">
        <f t="shared" si="16"/>
        <v>48</v>
      </c>
      <c r="B66" s="21" t="s">
        <v>28</v>
      </c>
      <c r="C66" s="9">
        <f t="shared" si="14"/>
        <v>3499950</v>
      </c>
      <c r="D66" s="9">
        <f t="shared" si="15"/>
        <v>2751502</v>
      </c>
      <c r="E66" s="9">
        <f t="shared" si="15"/>
        <v>291926</v>
      </c>
      <c r="F66" s="9">
        <f t="shared" si="15"/>
        <v>338199</v>
      </c>
      <c r="G66" s="9">
        <f t="shared" si="15"/>
        <v>43745</v>
      </c>
      <c r="H66" s="9">
        <f t="shared" si="15"/>
        <v>70578</v>
      </c>
      <c r="I66" s="20">
        <f t="shared" si="15"/>
        <v>0</v>
      </c>
      <c r="J66" s="20">
        <f t="shared" si="15"/>
        <v>0</v>
      </c>
      <c r="K66" s="9">
        <f t="shared" si="15"/>
        <v>4000</v>
      </c>
      <c r="L66" s="20">
        <f t="shared" si="15"/>
        <v>0</v>
      </c>
      <c r="M66" s="12">
        <f t="shared" si="17"/>
        <v>48</v>
      </c>
    </row>
    <row r="67" spans="1:13" s="12" customFormat="1" ht="12.6" customHeight="1" x14ac:dyDescent="0.2">
      <c r="B67" s="21"/>
      <c r="C67" s="23"/>
      <c r="D67" s="9"/>
      <c r="E67" s="9"/>
      <c r="F67" s="9"/>
      <c r="G67" s="9"/>
      <c r="H67" s="9"/>
      <c r="I67" s="9"/>
      <c r="J67" s="9"/>
      <c r="K67" s="9"/>
      <c r="L67" s="9"/>
    </row>
    <row r="68" spans="1:13" ht="14.25" customHeight="1" x14ac:dyDescent="0.2">
      <c r="A68" s="12">
        <f>1+A66</f>
        <v>49</v>
      </c>
      <c r="B68" s="22" t="s">
        <v>29</v>
      </c>
      <c r="C68" s="16">
        <f t="shared" ref="C68:L68" si="18">SUM(C70:C80)</f>
        <v>4509053.5</v>
      </c>
      <c r="D68" s="16">
        <f t="shared" si="18"/>
        <v>1959004.5</v>
      </c>
      <c r="E68" s="16">
        <f t="shared" si="18"/>
        <v>611223</v>
      </c>
      <c r="F68" s="16">
        <f t="shared" si="18"/>
        <v>801240</v>
      </c>
      <c r="G68" s="16">
        <f t="shared" si="18"/>
        <v>659264</v>
      </c>
      <c r="H68" s="16">
        <f t="shared" si="18"/>
        <v>178136</v>
      </c>
      <c r="I68" s="17">
        <f t="shared" si="18"/>
        <v>0</v>
      </c>
      <c r="J68" s="16">
        <f t="shared" si="18"/>
        <v>70630</v>
      </c>
      <c r="K68" s="16">
        <f t="shared" si="18"/>
        <v>120771</v>
      </c>
      <c r="L68" s="16">
        <f t="shared" si="18"/>
        <v>108785</v>
      </c>
      <c r="M68" s="12">
        <f>1+M66</f>
        <v>49</v>
      </c>
    </row>
    <row r="69" spans="1:13" ht="12" customHeight="1" x14ac:dyDescent="0.2">
      <c r="A69" s="12"/>
      <c r="B69" s="21"/>
      <c r="C69" s="9"/>
      <c r="D69" s="9"/>
      <c r="E69" s="9"/>
      <c r="F69" s="9"/>
      <c r="G69" s="9"/>
      <c r="H69" s="9"/>
      <c r="I69" s="9"/>
      <c r="J69" s="9"/>
      <c r="K69" s="9"/>
      <c r="L69" s="9"/>
      <c r="M69" s="12"/>
    </row>
    <row r="70" spans="1:13" ht="15" customHeight="1" x14ac:dyDescent="0.2">
      <c r="A70" s="12">
        <f>1+A68</f>
        <v>50</v>
      </c>
      <c r="B70" s="19" t="s">
        <v>18</v>
      </c>
      <c r="C70" s="20">
        <f t="shared" ref="C70:C80" si="19">SUM(D70:L70)</f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12">
        <f>1+M68</f>
        <v>50</v>
      </c>
    </row>
    <row r="71" spans="1:13" ht="15" customHeight="1" x14ac:dyDescent="0.2">
      <c r="A71" s="12">
        <f t="shared" ref="A71:A80" si="20">1+A70</f>
        <v>51</v>
      </c>
      <c r="B71" s="19" t="s">
        <v>19</v>
      </c>
      <c r="C71" s="20">
        <f t="shared" si="19"/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12">
        <f t="shared" ref="M71:M80" si="21">1+M70</f>
        <v>51</v>
      </c>
    </row>
    <row r="72" spans="1:13" ht="15" customHeight="1" x14ac:dyDescent="0.2">
      <c r="A72" s="12">
        <f t="shared" si="20"/>
        <v>52</v>
      </c>
      <c r="B72" s="19" t="s">
        <v>20</v>
      </c>
      <c r="C72" s="20">
        <f t="shared" si="19"/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12">
        <f t="shared" si="21"/>
        <v>52</v>
      </c>
    </row>
    <row r="73" spans="1:13" ht="14.25" customHeight="1" x14ac:dyDescent="0.2">
      <c r="A73" s="12">
        <f t="shared" si="20"/>
        <v>53</v>
      </c>
      <c r="B73" s="19" t="s">
        <v>21</v>
      </c>
      <c r="C73" s="20">
        <f t="shared" si="19"/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12">
        <f t="shared" si="21"/>
        <v>53</v>
      </c>
    </row>
    <row r="74" spans="1:13" ht="15" customHeight="1" x14ac:dyDescent="0.2">
      <c r="A74" s="12">
        <f t="shared" si="20"/>
        <v>54</v>
      </c>
      <c r="B74" s="19" t="s">
        <v>22</v>
      </c>
      <c r="C74" s="9">
        <f t="shared" si="19"/>
        <v>186924</v>
      </c>
      <c r="D74" s="9">
        <v>600</v>
      </c>
      <c r="E74" s="9">
        <v>3680</v>
      </c>
      <c r="F74" s="9">
        <v>22442</v>
      </c>
      <c r="G74" s="9">
        <v>22215</v>
      </c>
      <c r="H74" s="9">
        <v>51740</v>
      </c>
      <c r="I74" s="20">
        <v>0</v>
      </c>
      <c r="J74" s="9">
        <v>4405</v>
      </c>
      <c r="K74" s="9">
        <v>20753</v>
      </c>
      <c r="L74" s="9">
        <v>61089</v>
      </c>
      <c r="M74" s="12">
        <f t="shared" si="21"/>
        <v>54</v>
      </c>
    </row>
    <row r="75" spans="1:13" ht="15" customHeight="1" x14ac:dyDescent="0.2">
      <c r="A75" s="12">
        <f t="shared" si="20"/>
        <v>55</v>
      </c>
      <c r="B75" s="19" t="s">
        <v>23</v>
      </c>
      <c r="C75" s="9">
        <f t="shared" si="19"/>
        <v>448481</v>
      </c>
      <c r="D75" s="9">
        <v>13808</v>
      </c>
      <c r="E75" s="9">
        <v>9613</v>
      </c>
      <c r="F75" s="9">
        <v>123038</v>
      </c>
      <c r="G75" s="9">
        <v>177991</v>
      </c>
      <c r="H75" s="9">
        <v>49650</v>
      </c>
      <c r="I75" s="20">
        <v>0</v>
      </c>
      <c r="J75" s="9">
        <v>18003</v>
      </c>
      <c r="K75" s="9">
        <v>35857</v>
      </c>
      <c r="L75" s="9">
        <v>20521</v>
      </c>
      <c r="M75" s="12">
        <f t="shared" si="21"/>
        <v>55</v>
      </c>
    </row>
    <row r="76" spans="1:13" ht="15.75" customHeight="1" x14ac:dyDescent="0.2">
      <c r="A76" s="12">
        <f t="shared" si="20"/>
        <v>56</v>
      </c>
      <c r="B76" s="19" t="s">
        <v>24</v>
      </c>
      <c r="C76" s="9">
        <f t="shared" si="19"/>
        <v>370708.5</v>
      </c>
      <c r="D76" s="9">
        <v>16402.5</v>
      </c>
      <c r="E76" s="9">
        <v>21484</v>
      </c>
      <c r="F76" s="9">
        <v>128049</v>
      </c>
      <c r="G76" s="9">
        <v>126543</v>
      </c>
      <c r="H76" s="9">
        <v>27060</v>
      </c>
      <c r="I76" s="20">
        <v>0</v>
      </c>
      <c r="J76" s="9">
        <v>22837</v>
      </c>
      <c r="K76" s="9">
        <v>15156</v>
      </c>
      <c r="L76" s="9">
        <v>13177</v>
      </c>
      <c r="M76" s="12">
        <f t="shared" si="21"/>
        <v>56</v>
      </c>
    </row>
    <row r="77" spans="1:13" ht="14.25" customHeight="1" x14ac:dyDescent="0.2">
      <c r="A77" s="12">
        <f t="shared" si="20"/>
        <v>57</v>
      </c>
      <c r="B77" s="19" t="s">
        <v>25</v>
      </c>
      <c r="C77" s="9">
        <f t="shared" si="19"/>
        <v>181821</v>
      </c>
      <c r="D77" s="9">
        <v>26347</v>
      </c>
      <c r="E77" s="9">
        <v>21551</v>
      </c>
      <c r="F77" s="9">
        <v>45824</v>
      </c>
      <c r="G77" s="9">
        <v>55736</v>
      </c>
      <c r="H77" s="9">
        <v>900</v>
      </c>
      <c r="I77" s="20">
        <v>0</v>
      </c>
      <c r="J77" s="9">
        <v>9354</v>
      </c>
      <c r="K77" s="9">
        <v>10211</v>
      </c>
      <c r="L77" s="9">
        <v>11898</v>
      </c>
      <c r="M77" s="12">
        <f t="shared" si="21"/>
        <v>57</v>
      </c>
    </row>
    <row r="78" spans="1:13" ht="15.75" customHeight="1" x14ac:dyDescent="0.2">
      <c r="A78" s="12">
        <f t="shared" si="20"/>
        <v>58</v>
      </c>
      <c r="B78" s="19" t="s">
        <v>26</v>
      </c>
      <c r="C78" s="9">
        <f t="shared" si="19"/>
        <v>960603</v>
      </c>
      <c r="D78" s="9">
        <v>311740</v>
      </c>
      <c r="E78" s="9">
        <v>221429</v>
      </c>
      <c r="F78" s="9">
        <v>183520</v>
      </c>
      <c r="G78" s="9">
        <v>189518</v>
      </c>
      <c r="H78" s="9">
        <v>8328</v>
      </c>
      <c r="I78" s="20">
        <v>0</v>
      </c>
      <c r="J78" s="9">
        <v>14231</v>
      </c>
      <c r="K78" s="9">
        <v>29737</v>
      </c>
      <c r="L78" s="9">
        <v>2100</v>
      </c>
      <c r="M78" s="12">
        <f t="shared" si="21"/>
        <v>58</v>
      </c>
    </row>
    <row r="79" spans="1:13" ht="14.25" customHeight="1" x14ac:dyDescent="0.2">
      <c r="A79" s="12">
        <f>1+A78</f>
        <v>59</v>
      </c>
      <c r="B79" s="19" t="s">
        <v>27</v>
      </c>
      <c r="C79" s="9">
        <f t="shared" si="19"/>
        <v>692834</v>
      </c>
      <c r="D79" s="9">
        <v>326284</v>
      </c>
      <c r="E79" s="9">
        <v>172800</v>
      </c>
      <c r="F79" s="9">
        <v>110924</v>
      </c>
      <c r="G79" s="9">
        <v>55919</v>
      </c>
      <c r="H79" s="9">
        <v>20050</v>
      </c>
      <c r="I79" s="20">
        <v>0</v>
      </c>
      <c r="J79" s="9">
        <v>1800</v>
      </c>
      <c r="K79" s="9">
        <v>5057</v>
      </c>
      <c r="L79" s="20">
        <v>0</v>
      </c>
      <c r="M79" s="12">
        <f>1+M78</f>
        <v>59</v>
      </c>
    </row>
    <row r="80" spans="1:13" ht="15.75" customHeight="1" x14ac:dyDescent="0.2">
      <c r="A80" s="12">
        <f t="shared" si="20"/>
        <v>60</v>
      </c>
      <c r="B80" s="21" t="s">
        <v>28</v>
      </c>
      <c r="C80" s="9">
        <f t="shared" si="19"/>
        <v>1667682</v>
      </c>
      <c r="D80" s="9">
        <v>1263823</v>
      </c>
      <c r="E80" s="9">
        <v>160666</v>
      </c>
      <c r="F80" s="9">
        <v>187443</v>
      </c>
      <c r="G80" s="9">
        <v>31342</v>
      </c>
      <c r="H80" s="9">
        <v>20408</v>
      </c>
      <c r="I80" s="20">
        <v>0</v>
      </c>
      <c r="J80" s="20">
        <v>0</v>
      </c>
      <c r="K80" s="9">
        <v>4000</v>
      </c>
      <c r="L80" s="20">
        <v>0</v>
      </c>
      <c r="M80" s="12">
        <f t="shared" si="21"/>
        <v>60</v>
      </c>
    </row>
    <row r="81" spans="1:13" ht="13.9" customHeight="1" x14ac:dyDescent="0.2">
      <c r="A81" s="12"/>
      <c r="B81" s="21"/>
      <c r="C81" s="9"/>
      <c r="D81" s="9"/>
      <c r="E81" s="9"/>
      <c r="F81" s="9"/>
      <c r="G81" s="9"/>
      <c r="H81" s="9"/>
      <c r="I81" s="9"/>
      <c r="J81" s="9"/>
      <c r="K81" s="9"/>
      <c r="L81" s="9"/>
      <c r="M81" s="12"/>
    </row>
    <row r="82" spans="1:13" ht="14.25" customHeight="1" x14ac:dyDescent="0.2">
      <c r="A82" s="12">
        <f>1+A80</f>
        <v>61</v>
      </c>
      <c r="B82" s="22" t="s">
        <v>30</v>
      </c>
      <c r="C82" s="16">
        <f t="shared" ref="C82:L82" si="22">SUM(C84:C94)</f>
        <v>5683480</v>
      </c>
      <c r="D82" s="16">
        <f t="shared" si="22"/>
        <v>2570748</v>
      </c>
      <c r="E82" s="16">
        <f t="shared" si="22"/>
        <v>879189</v>
      </c>
      <c r="F82" s="16">
        <f t="shared" si="22"/>
        <v>742805</v>
      </c>
      <c r="G82" s="16">
        <f t="shared" si="22"/>
        <v>1320221</v>
      </c>
      <c r="H82" s="16">
        <f t="shared" si="22"/>
        <v>124146</v>
      </c>
      <c r="I82" s="17">
        <f t="shared" si="22"/>
        <v>0</v>
      </c>
      <c r="J82" s="16">
        <f t="shared" si="22"/>
        <v>800</v>
      </c>
      <c r="K82" s="16">
        <f t="shared" si="22"/>
        <v>5045</v>
      </c>
      <c r="L82" s="16">
        <f t="shared" si="22"/>
        <v>40526</v>
      </c>
      <c r="M82" s="12">
        <f>1+M80</f>
        <v>61</v>
      </c>
    </row>
    <row r="83" spans="1:13" ht="12.6" customHeight="1" x14ac:dyDescent="0.2">
      <c r="A83" s="12"/>
      <c r="B83" s="21"/>
      <c r="C83" s="9"/>
      <c r="D83" s="9"/>
      <c r="E83" s="9"/>
      <c r="F83" s="9"/>
      <c r="G83" s="9"/>
      <c r="H83" s="9"/>
      <c r="I83" s="9"/>
      <c r="J83" s="9"/>
      <c r="K83" s="9"/>
      <c r="L83" s="9"/>
      <c r="M83" s="12"/>
    </row>
    <row r="84" spans="1:13" ht="14.25" customHeight="1" x14ac:dyDescent="0.2">
      <c r="A84" s="12">
        <f>1+A82</f>
        <v>62</v>
      </c>
      <c r="B84" s="19" t="s">
        <v>18</v>
      </c>
      <c r="C84" s="20">
        <f t="shared" ref="C84:C93" si="23">SUM(D84:L84)</f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12">
        <f>1+M82</f>
        <v>62</v>
      </c>
    </row>
    <row r="85" spans="1:13" ht="15.75" customHeight="1" x14ac:dyDescent="0.2">
      <c r="A85" s="12">
        <f t="shared" ref="A85:A92" si="24">1+A84</f>
        <v>63</v>
      </c>
      <c r="B85" s="19" t="s">
        <v>19</v>
      </c>
      <c r="C85" s="20">
        <f t="shared" si="23"/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12">
        <f t="shared" ref="M85:M92" si="25">1+M84</f>
        <v>63</v>
      </c>
    </row>
    <row r="86" spans="1:13" ht="15.75" customHeight="1" x14ac:dyDescent="0.2">
      <c r="A86" s="12">
        <f t="shared" si="24"/>
        <v>64</v>
      </c>
      <c r="B86" s="19" t="s">
        <v>20</v>
      </c>
      <c r="C86" s="20">
        <f t="shared" si="23"/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12">
        <f t="shared" si="25"/>
        <v>64</v>
      </c>
    </row>
    <row r="87" spans="1:13" ht="15.75" customHeight="1" x14ac:dyDescent="0.2">
      <c r="A87" s="12">
        <f t="shared" si="24"/>
        <v>65</v>
      </c>
      <c r="B87" s="19" t="s">
        <v>21</v>
      </c>
      <c r="C87" s="20">
        <f t="shared" si="23"/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12">
        <f t="shared" si="25"/>
        <v>65</v>
      </c>
    </row>
    <row r="88" spans="1:13" ht="14.25" customHeight="1" x14ac:dyDescent="0.2">
      <c r="A88" s="12">
        <f t="shared" si="24"/>
        <v>66</v>
      </c>
      <c r="B88" s="19" t="s">
        <v>22</v>
      </c>
      <c r="C88" s="9">
        <f t="shared" si="23"/>
        <v>163165</v>
      </c>
      <c r="D88" s="9">
        <v>3118</v>
      </c>
      <c r="E88" s="9">
        <v>7990</v>
      </c>
      <c r="F88" s="9">
        <v>21460</v>
      </c>
      <c r="G88" s="9">
        <v>91380</v>
      </c>
      <c r="H88" s="9">
        <v>3145</v>
      </c>
      <c r="I88" s="20">
        <v>0</v>
      </c>
      <c r="J88" s="20">
        <v>0</v>
      </c>
      <c r="K88" s="9">
        <v>2481</v>
      </c>
      <c r="L88" s="9">
        <v>33591</v>
      </c>
      <c r="M88" s="12">
        <f t="shared" si="25"/>
        <v>66</v>
      </c>
    </row>
    <row r="89" spans="1:13" ht="15.75" customHeight="1" x14ac:dyDescent="0.2">
      <c r="A89" s="12">
        <f t="shared" si="24"/>
        <v>67</v>
      </c>
      <c r="B89" s="19" t="s">
        <v>23</v>
      </c>
      <c r="C89" s="9">
        <f t="shared" si="23"/>
        <v>510382</v>
      </c>
      <c r="D89" s="9">
        <v>8818</v>
      </c>
      <c r="E89" s="9">
        <v>17860</v>
      </c>
      <c r="F89" s="9">
        <v>42409</v>
      </c>
      <c r="G89" s="9">
        <v>433383</v>
      </c>
      <c r="H89" s="9">
        <v>2943</v>
      </c>
      <c r="I89" s="20">
        <v>0</v>
      </c>
      <c r="J89" s="20">
        <v>0</v>
      </c>
      <c r="K89" s="9">
        <v>1469</v>
      </c>
      <c r="L89" s="9">
        <v>3500</v>
      </c>
      <c r="M89" s="12">
        <f t="shared" si="25"/>
        <v>67</v>
      </c>
    </row>
    <row r="90" spans="1:13" ht="15.75" customHeight="1" x14ac:dyDescent="0.2">
      <c r="A90" s="12">
        <f t="shared" si="24"/>
        <v>68</v>
      </c>
      <c r="B90" s="19" t="s">
        <v>24</v>
      </c>
      <c r="C90" s="9">
        <f t="shared" si="23"/>
        <v>420714</v>
      </c>
      <c r="D90" s="9">
        <v>37889</v>
      </c>
      <c r="E90" s="9">
        <v>66603</v>
      </c>
      <c r="F90" s="9">
        <v>55946</v>
      </c>
      <c r="G90" s="9">
        <v>256141</v>
      </c>
      <c r="H90" s="9">
        <v>800</v>
      </c>
      <c r="I90" s="20">
        <v>0</v>
      </c>
      <c r="J90" s="9">
        <v>800</v>
      </c>
      <c r="K90" s="20">
        <v>0</v>
      </c>
      <c r="L90" s="9">
        <v>2535</v>
      </c>
      <c r="M90" s="12">
        <f t="shared" si="25"/>
        <v>68</v>
      </c>
    </row>
    <row r="91" spans="1:13" ht="14.25" customHeight="1" x14ac:dyDescent="0.2">
      <c r="A91" s="12">
        <f t="shared" si="24"/>
        <v>69</v>
      </c>
      <c r="B91" s="19" t="s">
        <v>25</v>
      </c>
      <c r="C91" s="9">
        <f t="shared" si="23"/>
        <v>254189</v>
      </c>
      <c r="D91" s="9">
        <v>47383</v>
      </c>
      <c r="E91" s="9">
        <v>47626</v>
      </c>
      <c r="F91" s="9">
        <v>31824</v>
      </c>
      <c r="G91" s="9">
        <v>126456</v>
      </c>
      <c r="H91" s="20">
        <v>0</v>
      </c>
      <c r="I91" s="20">
        <v>0</v>
      </c>
      <c r="J91" s="20">
        <v>0</v>
      </c>
      <c r="K91" s="20">
        <v>0</v>
      </c>
      <c r="L91" s="9">
        <v>900</v>
      </c>
      <c r="M91" s="12">
        <f t="shared" si="25"/>
        <v>69</v>
      </c>
    </row>
    <row r="92" spans="1:13" ht="15" customHeight="1" x14ac:dyDescent="0.2">
      <c r="A92" s="12">
        <f t="shared" si="24"/>
        <v>70</v>
      </c>
      <c r="B92" s="19" t="s">
        <v>26</v>
      </c>
      <c r="C92" s="9">
        <f t="shared" si="23"/>
        <v>1492975.5</v>
      </c>
      <c r="D92" s="9">
        <v>570385</v>
      </c>
      <c r="E92" s="9">
        <v>375230</v>
      </c>
      <c r="F92" s="9">
        <v>214752.5</v>
      </c>
      <c r="G92" s="9">
        <v>311575</v>
      </c>
      <c r="H92" s="9">
        <v>19938</v>
      </c>
      <c r="I92" s="20">
        <v>0</v>
      </c>
      <c r="J92" s="20">
        <v>0</v>
      </c>
      <c r="K92" s="9">
        <v>1095</v>
      </c>
      <c r="L92" s="20">
        <v>0</v>
      </c>
      <c r="M92" s="12">
        <f t="shared" si="25"/>
        <v>70</v>
      </c>
    </row>
    <row r="93" spans="1:13" ht="15" customHeight="1" x14ac:dyDescent="0.2">
      <c r="A93" s="12">
        <f>1+A92</f>
        <v>71</v>
      </c>
      <c r="B93" s="19" t="s">
        <v>27</v>
      </c>
      <c r="C93" s="9">
        <f t="shared" si="23"/>
        <v>1009786.5</v>
      </c>
      <c r="D93" s="9">
        <v>415476</v>
      </c>
      <c r="E93" s="9">
        <v>232620</v>
      </c>
      <c r="F93" s="9">
        <v>225657.5</v>
      </c>
      <c r="G93" s="9">
        <v>88883</v>
      </c>
      <c r="H93" s="9">
        <v>47150</v>
      </c>
      <c r="I93" s="20">
        <v>0</v>
      </c>
      <c r="J93" s="20">
        <v>0</v>
      </c>
      <c r="K93" s="20">
        <v>0</v>
      </c>
      <c r="L93" s="20">
        <v>0</v>
      </c>
      <c r="M93" s="12">
        <f>1+M92</f>
        <v>71</v>
      </c>
    </row>
    <row r="94" spans="1:13" ht="14.25" customHeight="1" x14ac:dyDescent="0.2">
      <c r="A94" s="28">
        <f>1+A93</f>
        <v>72</v>
      </c>
      <c r="B94" s="29" t="s">
        <v>28</v>
      </c>
      <c r="C94" s="30">
        <f>SUM(D94:L94)</f>
        <v>1832268</v>
      </c>
      <c r="D94" s="30">
        <v>1487679</v>
      </c>
      <c r="E94" s="30">
        <v>131260</v>
      </c>
      <c r="F94" s="30">
        <v>150756</v>
      </c>
      <c r="G94" s="30">
        <v>12403</v>
      </c>
      <c r="H94" s="30">
        <v>50170</v>
      </c>
      <c r="I94" s="31">
        <v>0</v>
      </c>
      <c r="J94" s="31">
        <v>0</v>
      </c>
      <c r="K94" s="31">
        <v>0</v>
      </c>
      <c r="L94" s="31">
        <v>0</v>
      </c>
      <c r="M94" s="28">
        <f>1+M93</f>
        <v>72</v>
      </c>
    </row>
    <row r="95" spans="1:13" ht="14.25" customHeight="1" x14ac:dyDescent="0.2">
      <c r="A95" s="32" t="s">
        <v>33</v>
      </c>
      <c r="B95" s="33"/>
      <c r="D95" s="34"/>
      <c r="E95" s="34"/>
      <c r="F95" s="34"/>
      <c r="G95" s="34"/>
      <c r="H95" s="34"/>
      <c r="I95" s="34"/>
      <c r="J95" s="34"/>
      <c r="K95" s="34"/>
      <c r="L95" s="34"/>
      <c r="M95" s="12"/>
    </row>
    <row r="96" spans="1:13" x14ac:dyDescent="0.2">
      <c r="A96" s="12"/>
      <c r="B96" s="33"/>
      <c r="D96" s="34"/>
      <c r="E96" s="34"/>
      <c r="F96" s="34"/>
      <c r="G96" s="34"/>
      <c r="H96" s="34"/>
      <c r="I96" s="34"/>
      <c r="J96" s="34"/>
      <c r="K96" s="34"/>
      <c r="L96" s="34"/>
      <c r="M96" s="12"/>
    </row>
    <row r="97" spans="1:22" ht="15" customHeight="1" x14ac:dyDescent="0.2">
      <c r="A97" s="12"/>
      <c r="B97" s="33"/>
      <c r="D97" s="34"/>
      <c r="E97" s="34"/>
      <c r="F97" s="34"/>
      <c r="G97" s="34"/>
      <c r="H97" s="34"/>
      <c r="I97" s="34"/>
      <c r="J97" s="34"/>
      <c r="K97" s="34"/>
      <c r="L97" s="34"/>
      <c r="M97" s="12"/>
    </row>
    <row r="98" spans="1:22" x14ac:dyDescent="0.2">
      <c r="A98" s="12"/>
      <c r="B98" s="33"/>
      <c r="D98" s="34"/>
      <c r="E98" s="34"/>
      <c r="F98" s="34"/>
      <c r="G98" s="34"/>
      <c r="H98" s="34"/>
      <c r="I98" s="34"/>
      <c r="J98" s="34"/>
      <c r="K98" s="34"/>
      <c r="L98" s="34"/>
      <c r="M98" s="12"/>
    </row>
    <row r="99" spans="1:22" x14ac:dyDescent="0.2">
      <c r="A99" s="12"/>
      <c r="B99" s="33"/>
      <c r="D99" s="34"/>
      <c r="E99" s="34"/>
      <c r="F99" s="34"/>
      <c r="G99" s="34"/>
      <c r="H99" s="34"/>
      <c r="I99" s="34"/>
      <c r="J99" s="34"/>
      <c r="K99" s="34"/>
      <c r="L99" s="34"/>
      <c r="M99" s="12"/>
    </row>
    <row r="100" spans="1:22" x14ac:dyDescent="0.2">
      <c r="A100" s="12"/>
      <c r="B100" s="33"/>
      <c r="D100" s="34"/>
      <c r="E100" s="34"/>
      <c r="F100" s="34"/>
      <c r="G100" s="34"/>
      <c r="H100" s="34"/>
      <c r="I100" s="34"/>
      <c r="J100" s="34"/>
      <c r="K100" s="34"/>
      <c r="L100" s="34"/>
      <c r="M100" s="12"/>
    </row>
    <row r="101" spans="1:22" x14ac:dyDescent="0.2">
      <c r="A101" s="12"/>
      <c r="B101" s="33"/>
      <c r="D101" s="34"/>
      <c r="E101" s="34"/>
      <c r="F101" s="34"/>
      <c r="G101" s="34"/>
      <c r="H101" s="34"/>
      <c r="I101" s="34"/>
      <c r="J101" s="34"/>
      <c r="K101" s="34"/>
      <c r="L101" s="34"/>
      <c r="M101" s="12"/>
    </row>
    <row r="102" spans="1:22" x14ac:dyDescent="0.2">
      <c r="A102" s="12"/>
      <c r="B102" s="33"/>
      <c r="D102" s="34"/>
      <c r="E102" s="34"/>
      <c r="F102" s="34"/>
      <c r="G102" s="34"/>
      <c r="H102" s="34"/>
      <c r="I102" s="34"/>
      <c r="J102" s="34"/>
      <c r="K102" s="34"/>
      <c r="L102" s="34"/>
      <c r="M102" s="12"/>
    </row>
    <row r="103" spans="1:22" x14ac:dyDescent="0.2">
      <c r="A103" s="12"/>
      <c r="B103" s="33"/>
      <c r="M103" s="12"/>
    </row>
    <row r="104" spans="1:22" x14ac:dyDescent="0.2">
      <c r="A104" s="12"/>
      <c r="B104" s="33"/>
      <c r="M104" s="12"/>
    </row>
    <row r="105" spans="1:22" x14ac:dyDescent="0.2">
      <c r="A105" s="12"/>
      <c r="B105" s="33"/>
      <c r="M105" s="12"/>
    </row>
    <row r="106" spans="1:22" x14ac:dyDescent="0.2">
      <c r="A106" s="12"/>
      <c r="B106" s="33"/>
      <c r="M106" s="12"/>
    </row>
    <row r="107" spans="1:22" x14ac:dyDescent="0.2">
      <c r="B107" s="33"/>
      <c r="M107" s="12"/>
    </row>
    <row r="108" spans="1:22" ht="15" customHeight="1" x14ac:dyDescent="0.2">
      <c r="B108" s="33"/>
    </row>
    <row r="109" spans="1:22" x14ac:dyDescent="0.2">
      <c r="B109" s="33"/>
    </row>
    <row r="110" spans="1:22" x14ac:dyDescent="0.2">
      <c r="B110" s="33"/>
    </row>
    <row r="111" spans="1:22" s="2" customFormat="1" x14ac:dyDescent="0.2">
      <c r="A111"/>
      <c r="B111" s="33"/>
      <c r="M111"/>
      <c r="N111"/>
      <c r="O111"/>
      <c r="P111"/>
      <c r="Q111"/>
      <c r="R111"/>
      <c r="S111"/>
      <c r="T111"/>
      <c r="U111"/>
      <c r="V111"/>
    </row>
    <row r="112" spans="1:22" s="2" customFormat="1" x14ac:dyDescent="0.2">
      <c r="A112"/>
      <c r="B112" s="35"/>
      <c r="M112"/>
      <c r="N112"/>
      <c r="O112"/>
      <c r="P112"/>
      <c r="Q112"/>
      <c r="R112"/>
      <c r="S112"/>
      <c r="T112"/>
      <c r="U112"/>
      <c r="V112"/>
    </row>
    <row r="113" spans="1:22" s="2" customFormat="1" x14ac:dyDescent="0.2">
      <c r="A113"/>
      <c r="B113" s="35"/>
      <c r="M113"/>
      <c r="N113"/>
      <c r="O113"/>
      <c r="P113"/>
      <c r="Q113"/>
      <c r="R113"/>
      <c r="S113"/>
      <c r="T113"/>
      <c r="U113"/>
      <c r="V113"/>
    </row>
    <row r="114" spans="1:22" s="2" customFormat="1" x14ac:dyDescent="0.2">
      <c r="A114"/>
      <c r="B114" s="35"/>
      <c r="M114"/>
      <c r="N114"/>
      <c r="O114"/>
      <c r="P114"/>
      <c r="Q114"/>
      <c r="R114"/>
      <c r="S114"/>
      <c r="T114"/>
      <c r="U114"/>
      <c r="V114"/>
    </row>
    <row r="115" spans="1:22" s="2" customFormat="1" x14ac:dyDescent="0.2">
      <c r="A115"/>
      <c r="B115" s="35"/>
      <c r="M115"/>
      <c r="N115"/>
      <c r="O115"/>
      <c r="P115"/>
      <c r="Q115"/>
      <c r="R115"/>
      <c r="S115"/>
      <c r="T115"/>
      <c r="U115"/>
      <c r="V115"/>
    </row>
    <row r="116" spans="1:22" s="2" customFormat="1" x14ac:dyDescent="0.2">
      <c r="A116"/>
      <c r="B116" s="35"/>
      <c r="M116"/>
      <c r="N116"/>
      <c r="O116"/>
      <c r="P116"/>
      <c r="Q116"/>
      <c r="R116"/>
      <c r="S116"/>
      <c r="T116"/>
      <c r="U116"/>
      <c r="V116"/>
    </row>
    <row r="117" spans="1:22" s="2" customFormat="1" x14ac:dyDescent="0.2">
      <c r="A117"/>
      <c r="B117" s="35"/>
      <c r="M117"/>
      <c r="N117"/>
      <c r="O117"/>
      <c r="P117"/>
      <c r="Q117"/>
      <c r="R117"/>
      <c r="S117"/>
      <c r="T117"/>
      <c r="U117"/>
      <c r="V117"/>
    </row>
    <row r="118" spans="1:22" s="2" customFormat="1" x14ac:dyDescent="0.2">
      <c r="A118"/>
      <c r="B118" s="35"/>
      <c r="M118"/>
      <c r="N118"/>
      <c r="O118"/>
      <c r="P118"/>
      <c r="Q118"/>
      <c r="R118"/>
      <c r="S118"/>
      <c r="T118"/>
      <c r="U118"/>
      <c r="V118"/>
    </row>
    <row r="119" spans="1:22" s="2" customFormat="1" x14ac:dyDescent="0.2">
      <c r="A119"/>
      <c r="B119" s="35"/>
      <c r="M119"/>
      <c r="N119"/>
      <c r="O119"/>
      <c r="P119"/>
      <c r="Q119"/>
      <c r="R119"/>
      <c r="S119"/>
      <c r="T119"/>
      <c r="U119"/>
      <c r="V119"/>
    </row>
    <row r="120" spans="1:22" s="2" customFormat="1" x14ac:dyDescent="0.2">
      <c r="A120"/>
      <c r="B120" s="35"/>
      <c r="M120"/>
      <c r="N120"/>
      <c r="O120"/>
      <c r="P120"/>
      <c r="Q120"/>
      <c r="R120"/>
      <c r="S120"/>
      <c r="T120"/>
      <c r="U120"/>
      <c r="V120"/>
    </row>
    <row r="121" spans="1:22" s="2" customFormat="1" x14ac:dyDescent="0.2">
      <c r="A121"/>
      <c r="B121" s="35"/>
      <c r="M121"/>
      <c r="N121"/>
      <c r="O121"/>
      <c r="P121"/>
      <c r="Q121"/>
      <c r="R121"/>
      <c r="S121"/>
      <c r="T121"/>
      <c r="U121"/>
      <c r="V121"/>
    </row>
  </sheetData>
  <mergeCells count="12">
    <mergeCell ref="M5:M7"/>
    <mergeCell ref="C6:C7"/>
    <mergeCell ref="D6:F6"/>
    <mergeCell ref="G6:L6"/>
    <mergeCell ref="C9:F10"/>
    <mergeCell ref="G9:L10"/>
    <mergeCell ref="B52:F53"/>
    <mergeCell ref="G52:L53"/>
    <mergeCell ref="A5:A7"/>
    <mergeCell ref="B5:B7"/>
    <mergeCell ref="C5:F5"/>
    <mergeCell ref="G5:L5"/>
  </mergeCells>
  <printOptions horizontalCentered="1"/>
  <pageMargins left="0.74803149606299213" right="0.74803149606299213" top="0.98425196850393704" bottom="0.94488188976377963" header="0" footer="0"/>
  <pageSetup scale="75" pageOrder="overThenDown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HILDA MARTINEZ</cp:lastModifiedBy>
  <cp:lastPrinted>2020-09-30T21:30:04Z</cp:lastPrinted>
  <dcterms:created xsi:type="dcterms:W3CDTF">2020-09-03T14:24:40Z</dcterms:created>
  <dcterms:modified xsi:type="dcterms:W3CDTF">2020-09-30T21:30:11Z</dcterms:modified>
</cp:coreProperties>
</file>